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28635" yWindow="825" windowWidth="21600" windowHeight="11385" tabRatio="881" activeTab="2"/>
  </bookViews>
  <sheets>
    <sheet name="Проект" sheetId="26" r:id="rId1"/>
    <sheet name="Проект II чтение" sheetId="27" r:id="rId2"/>
    <sheet name="Закон" sheetId="28" r:id="rId3"/>
  </sheets>
  <definedNames>
    <definedName name="_xlnm.Print_Area" localSheetId="2">Закон!$A$3:$I$88</definedName>
    <definedName name="_xlnm.Print_Area" localSheetId="0">Проект!$A$3:$I$101</definedName>
    <definedName name="_xlnm.Print_Area" localSheetId="1">'Проект II чтение'!$A$3:$I$101</definedName>
  </definedNames>
  <calcPr calcId="145621"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7" i="28" l="1"/>
  <c r="F73" i="28"/>
  <c r="F68" i="28"/>
  <c r="F65" i="28"/>
  <c r="F62" i="28"/>
  <c r="F54" i="28"/>
  <c r="F46" i="28"/>
  <c r="F33" i="28"/>
  <c r="F31" i="28" s="1"/>
  <c r="F26" i="28"/>
  <c r="F16" i="28"/>
  <c r="F88" i="27"/>
  <c r="F74" i="27"/>
  <c r="F69" i="27"/>
  <c r="F66" i="27"/>
  <c r="F63" i="27"/>
  <c r="F55" i="27"/>
  <c r="F47" i="27"/>
  <c r="F34" i="27"/>
  <c r="F32" i="27"/>
  <c r="F16" i="27" s="1"/>
  <c r="F27" i="27"/>
  <c r="F17" i="27"/>
  <c r="F74" i="26"/>
  <c r="F53" i="28" l="1"/>
  <c r="F15" i="28"/>
  <c r="F13" i="28" s="1"/>
  <c r="F54" i="27"/>
  <c r="F14" i="27" s="1"/>
  <c r="F17" i="26"/>
  <c r="F88" i="26" l="1"/>
  <c r="F69" i="26"/>
  <c r="F66" i="26"/>
  <c r="F63" i="26"/>
  <c r="F55" i="26"/>
  <c r="F47" i="26"/>
  <c r="F34" i="26"/>
  <c r="F32" i="26" s="1"/>
  <c r="F27" i="26"/>
  <c r="F54" i="26" l="1"/>
  <c r="F16" i="26"/>
  <c r="F14" i="26" l="1"/>
</calcChain>
</file>

<file path=xl/sharedStrings.xml><?xml version="1.0" encoding="utf-8"?>
<sst xmlns="http://schemas.openxmlformats.org/spreadsheetml/2006/main" count="447" uniqueCount="151">
  <si>
    <t>НАЛОГИ НА ПРИБЫЛЬ (ДОХОД), ПРИРОСТ</t>
  </si>
  <si>
    <t>Налог на прибыль (доход) организаций</t>
  </si>
  <si>
    <t>НАЛОГИ НА ТОВАРЫ И УСЛУГИ.</t>
  </si>
  <si>
    <t>НАЛОГИ НА СОВОКУПНЫЙ ДОХОД</t>
  </si>
  <si>
    <t>ПРОЧИЕ НЕНАЛОГОВЫЕ ДОХОДЫ</t>
  </si>
  <si>
    <t xml:space="preserve"> </t>
  </si>
  <si>
    <t>Лесной доход</t>
  </si>
  <si>
    <t>НДС</t>
  </si>
  <si>
    <t>Транспортный налог</t>
  </si>
  <si>
    <t xml:space="preserve">   пиво</t>
  </si>
  <si>
    <t>Единый сельскохозяйственный налог</t>
  </si>
  <si>
    <t>ДОХОДЫ ОТ ИСПОЛЬЗОВАНИЯ ИМУЩЕСТВА, НАХОДЯЩЕГОСЯ В ГОСУДАРСТВЕННОЙ  И МУНИЦИПАЛЬНОЙ СОБСТВЕННОСТИ</t>
  </si>
  <si>
    <t>000 1 06 06010 03 0000 110</t>
  </si>
  <si>
    <t>ШТРАФЫ, САНКЦИИ, ВОЗМЕЩЕНИЕ УЩЕРБА</t>
  </si>
  <si>
    <t>000 1 06 06040 03 0000 110</t>
  </si>
  <si>
    <t xml:space="preserve">Государственная пошлина за государственную регистрацию, а также за совершение прочих юридически значимых действий  </t>
  </si>
  <si>
    <t>Земельный налог за земли  сельскохозяйственного назначения</t>
  </si>
  <si>
    <t xml:space="preserve">Земельный налог за другие земли несельскохозяйственного назначения </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</si>
  <si>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и в хозяйственном ведении федеральных государственных унитарных предприятий и муниципальных унитарных предприятий </t>
  </si>
  <si>
    <t>1 08 03000 01 0000 110</t>
  </si>
  <si>
    <t>1 08 03010 01 0000 110</t>
  </si>
  <si>
    <t>1 08 07140 01 0000 110</t>
  </si>
  <si>
    <t>1 11 05030 00 0000 120</t>
  </si>
  <si>
    <t>1 01 00000 00 0000 000</t>
  </si>
  <si>
    <t>1 00 00000 00 0000 000</t>
  </si>
  <si>
    <t>1 05 00000 00 0000 000</t>
  </si>
  <si>
    <t>1 08 07000 01 0000 110</t>
  </si>
  <si>
    <t>1 11 05000 00 0000 120</t>
  </si>
  <si>
    <t>НАЛОГИ НА ПРИБЫЛЬ, ДОХОДЫ</t>
  </si>
  <si>
    <t>1 08 00000 00 0000 000</t>
  </si>
  <si>
    <t>Доходы от сдачи в аренду имущества, находящегося в государственной и муниципальной собственности</t>
  </si>
  <si>
    <t>112 00000 00 0000 000</t>
  </si>
  <si>
    <t>116 00000 00 0000 000</t>
  </si>
  <si>
    <t>117 00000 00 0000 000</t>
  </si>
  <si>
    <t>1 06 04000 02 0000 110</t>
  </si>
  <si>
    <t>Единый налог на вмененный доход для отдельных видов деятельности</t>
  </si>
  <si>
    <t>1 06 02010 02 0000 110</t>
  </si>
  <si>
    <t>Налог на имущество организаций по имуществу не входящему в Единую систему газоснабжения</t>
  </si>
  <si>
    <t>Государственная пошлина по делам, рассматриваемым в судах общей юрисдикции, мировым судьям (за исключением государственной пошлины по делам, рассматриваемым Верховным Судом Российской Федерации)</t>
  </si>
  <si>
    <t>Государственная пошлина за регистрацию транспортных средств, за внесение изменений в выданный ранее паспорт транспортного средства, а также за совершение прочих юридически значимых действий, связанных с государственной регистрацией транспорта</t>
  </si>
  <si>
    <t>1 11 05033 03 1000 120</t>
  </si>
  <si>
    <t>Доходы от сдачи в аренду имущества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t>
  </si>
  <si>
    <t>1 06 04011 02 0000 110</t>
  </si>
  <si>
    <t>Транспортный налог с организаций</t>
  </si>
  <si>
    <t>113 00000 00 0000 000</t>
  </si>
  <si>
    <t>ДОХОДЫ ОТ ОКАЗАНИЯ ПЛАТНЫХ УСЛУГ И КОМПЕНСАЦИИ ЗАТРАТ ГОСУДАРСТВА</t>
  </si>
  <si>
    <t>1 17 05050 05 0000 180</t>
  </si>
  <si>
    <t>Прочие неналоговые доходы бюджетов муниципальных районов</t>
  </si>
  <si>
    <t>Государственная пошлина по делам, рассматриваемая в судах общей юрисдикции, мировыми судьями</t>
  </si>
  <si>
    <t>ПЛАТЕЖИ ПРИ ПОЛЬЗОВАНИИ ПРИРОДНЫМИ РЕСУРСАМИ</t>
  </si>
  <si>
    <t>1 14 00000 00 0000 000</t>
  </si>
  <si>
    <t xml:space="preserve">ДОХОДЫ ОТ ПРОДАЖИ МАТЕРИАЛЬНЫХ И НЕМАТЕРИАЛЬНЫХ АКТИВОВ </t>
  </si>
  <si>
    <t>Налоговые доходы</t>
  </si>
  <si>
    <t>Неналоговые доходы</t>
  </si>
  <si>
    <t>1 11 09045 05 0000 120</t>
  </si>
  <si>
    <t>1 11 05025 05 0000 120</t>
  </si>
  <si>
    <t>1 01 02030 01 0000 110</t>
  </si>
  <si>
    <t>1 11 05035 05 0000 120</t>
  </si>
  <si>
    <t>Плата за выбросы загрязняющих веществ в атмосферный воздух стационарными объектами</t>
  </si>
  <si>
    <t>1 13 01995 05 0000 130</t>
  </si>
  <si>
    <t xml:space="preserve">Прочие доходы от оказания платных услуг (работ) получателями средств бюджетов муниципальных районов </t>
  </si>
  <si>
    <t>1 14 02053 05 0000 410</t>
  </si>
  <si>
    <t>1 14 06025 05 0000 430</t>
  </si>
  <si>
    <t>1 01 02010 01 0000 110</t>
  </si>
  <si>
    <t>1 01 02020 01 0000 110</t>
  </si>
  <si>
    <t>1 01 02040 01 0000 110</t>
  </si>
  <si>
    <t>1 03 00000 00 0000 000</t>
  </si>
  <si>
    <t>Доходы от продажи земельных участков, находящихся в собственности муниципальных районов (за исключением земельных участков муниципальных автономных учреждений)</t>
  </si>
  <si>
    <t xml:space="preserve"> 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</si>
  <si>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(тыс. рублей)</t>
  </si>
  <si>
    <t>Код</t>
  </si>
  <si>
    <t xml:space="preserve">Наименование </t>
  </si>
  <si>
    <t>НАЛОГОВЫЕ И НЕНАЛОГОВЫЕ ДОХОДЫ</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</si>
  <si>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</si>
  <si>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1 14 02052 05 0000 410</t>
  </si>
  <si>
    <t>Налог, взимаемый с налогоплательщиков, выбравших в качестве объекта налогообложения доходы</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</si>
  <si>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</si>
  <si>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</si>
  <si>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 уменьшенные на величину расходов</t>
  </si>
  <si>
    <t>1 05 02000 02 0000 110</t>
  </si>
  <si>
    <t>1 05 03000 01  0000 110</t>
  </si>
  <si>
    <t xml:space="preserve">Государственная пошлина по делам, рассматриваемым в судах общей юрисдикции, мировыми судьями </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</si>
  <si>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</si>
  <si>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</si>
  <si>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1 16 01073 01 0000 140</t>
  </si>
  <si>
    <t>Прочие доходы от компенсации затрат бюджетов муниципальных районов</t>
  </si>
  <si>
    <t>1 13 02995 05 0000 130</t>
  </si>
  <si>
    <t>1 12 01040 01 0000 120</t>
  </si>
  <si>
    <t>Плата за размещение отходов производства и потребления</t>
  </si>
  <si>
    <t>1 03 02231 01 0000 110</t>
  </si>
  <si>
    <t>1 03 02241 01 0000 110</t>
  </si>
  <si>
    <t>1 03 02251 01 0000 110</t>
  </si>
  <si>
    <t>1 03 02261 01 0000 110</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</si>
  <si>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</si>
  <si>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</si>
  <si>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</si>
  <si>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</si>
  <si>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</si>
  <si>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 xml:space="preserve"> 1 16 01083 01 0000 140</t>
  </si>
  <si>
    <t>1 16 01153 01 0000 140</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</si>
  <si>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</si>
  <si>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</si>
  <si>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1 16 01193 01 0000 140</t>
  </si>
  <si>
    <t>1 16 01203 01 0000 140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</si>
  <si>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</si>
  <si>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</si>
  <si>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1 16 07090 05 0000 140</t>
  </si>
  <si>
    <t>1 16 11050 01 0000 140</t>
  </si>
  <si>
    <t>1 16 07010 05 0000 140</t>
  </si>
  <si>
    <t>Приложение 1</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</si>
  <si>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</si>
  <si>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НАЛОГИ НА ТОВАРЫ (РАБОТЫ, УСЛУГИ), РЕАЛИЗУЕМЫЕ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</si>
  <si>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</si>
  <si>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</si>
  <si>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</si>
  <si>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</si>
  <si>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1 05 01000 00 0000 110</t>
  </si>
  <si>
    <t>1 05 01020 01 0000 110</t>
  </si>
  <si>
    <t>1 05 04000 02 0000 110</t>
  </si>
  <si>
    <t>Налог, взимаемый в связи с применением патентной системы налогообложения</t>
  </si>
  <si>
    <t>ГОСУДАРСТВЕННАЯ ПОШЛИНА</t>
  </si>
  <si>
    <t>1 11 00000 00 0000 000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</si>
  <si>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</si>
  <si>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1 12 01010 01 0000 120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</si>
  <si>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</si>
  <si>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</si>
  <si>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</si>
  <si>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</si>
  <si>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1 16 02010 02 0000 140</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</si>
  <si>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</si>
  <si>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</si>
  <si>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к Решению Совета депутатов Муниципального образования "Бичурский район" Республики Бурятия</t>
  </si>
  <si>
    <t>"О бюджете Муниципального образования "Бичурский район" на 2025 год и на плановый период 2026 и 2027 годов"</t>
  </si>
  <si>
    <t xml:space="preserve">Прогноз поступления налоговых и неналоговых доходов в бюджет Муниципального образования "Бичурский район" на 2025 год                                            </t>
  </si>
  <si>
    <t>2025 год</t>
  </si>
  <si>
    <t>1 01 02080 01 0000 110</t>
  </si>
  <si>
    <t>1 01 02130 01 0000 110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</si>
  <si>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</si>
  <si>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</si>
  <si>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</si>
  <si>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</si>
  <si>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</si>
  <si>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</si>
  <si>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</si>
  <si>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</si>
  <si>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</si>
  <si>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</si>
  <si>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</si>
  <si>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к Решению Совета депутатов Бичурского муниципального района Республики Бурятия</t>
  </si>
  <si>
    <t xml:space="preserve">О бюджете муниципального образования "Бичурский муниципальный район Республики Бурятия" на 2025 год и на плановый период 2026 и 2027 годов
	</t>
  </si>
  <si>
    <t xml:space="preserve">Прогноз поступления налоговых и неналоговых доходов в бюджет муниципального образования "Бичурский муниципальный район Республики Бурятия" на 2025 год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</si>
</sst>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
    <numFmt numFmtId="166" formatCode="0.0000"/>
  </numFmts>
  <fonts count="19" x14ac:knownFonts="1">
    <font>
      <sz val="10"/>
      <name val="Arial"/>
    </font>
    <font>
      <sz val="10"/>
      <name val="Arial"/>
      <family val="2"/>
      <charset val="204"/>
    </font>
    <font>
      <sz val="12"/>
      <name val="Arial"/>
      <family val="2"/>
      <charset val="204"/>
    </font>
    <font>
      <sz val="8"/>
      <name val="Arial"/>
      <family val="2"/>
      <charset val="204"/>
    </font>
    <font>
      <b/>
      <sz val="14"/>
      <name val="Times New Roman"/>
      <family val="1"/>
    </font>
    <font>
      <sz val="14"/>
      <name val="Times New Roman"/>
      <family val="1"/>
      <charset val="204"/>
    </font>
    <font>
      <b/>
      <sz val="14"/>
      <name val="Times New Roman"/>
      <family val="1"/>
      <charset val="204"/>
    </font>
    <font>
      <sz val="14"/>
      <name val="Arial"/>
      <family val="2"/>
      <charset val="204"/>
    </font>
    <font>
      <sz val="14"/>
      <name val="Times New Roman"/>
      <family val="1"/>
    </font>
    <font>
      <b/>
      <i/>
      <sz val="14"/>
      <name val="Times New Roman"/>
      <family val="1"/>
    </font>
    <font>
      <i/>
      <sz val="14"/>
      <name val="Times New Roman"/>
      <family val="1"/>
    </font>
    <font>
      <b/>
      <sz val="12"/>
      <name val="Arial"/>
      <family val="2"/>
      <charset val="204"/>
    </font>
    <font>
      <sz val="14"/>
      <color rgb="FF000000"/>
      <name val="Times New Roman"/>
      <family val="1"/>
      <charset val="204"/>
    </font>
    <font>
      <b/>
      <sz val="16"/>
      <name val="Times New Roman"/>
      <family val="1"/>
      <charset val="204"/>
    </font>
    <font>
      <b/>
      <sz val="14"/>
      <name val="Arial"/>
      <family val="2"/>
      <charset val="204"/>
    </font>
    <font>
      <sz val="8"/>
      <color rgb="FF000000"/>
      <name val="Arial"/>
      <family val="2"/>
      <charset val="204"/>
    </font>
    <font>
      <sz val="8"/>
      <color rgb="FF000000"/>
      <name val="Arial"/>
      <family val="2"/>
      <charset val="204"/>
    </font>
    <font>
      <i/>
      <sz val="14"/>
      <name val="Times New Roman"/>
      <family val="1"/>
      <charset val="204"/>
    </font>
    <font>
      <b/>
      <i/>
      <sz val="14"/>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thin">
        <color rgb="FF000000"/>
      </top>
      <bottom style="thin">
        <color rgb="FF000000"/>
      </bottom>
      <diagonal/>
    </border>
  </borders>
  <cellStyleXfs count="4">
    <xf numFmtId="0" fontId="0" fillId="0" borderId="0" applyNumberFormat="0" applyFont="0" applyFill="0" applyBorder="0" applyAlignment="0" applyProtection="0">
      <alignment vertical="top"/>
    </xf>
    <xf numFmtId="49" fontId="15" fillId="0" borderId="8">
      <alignment horizontal="center"/>
    </xf>
    <xf numFmtId="0" fontId="15" fillId="0" borderId="9">
      <alignment horizontal="left" wrapText="1" indent="2"/>
    </xf>
    <xf numFmtId="0" fontId="16" fillId="0" borderId="10">
      <alignment horizontal="left" wrapText="1" indent="2"/>
    </xf>
  </cellStyleXfs>
  <cellXfs count="115">
    <xf numFmtId="0" fontId="0" fillId="0" borderId="0" xfId="0" applyNumberFormat="1" applyFont="1" applyFill="1" applyBorder="1" applyAlignment="1" applyProtection="1">
      <alignment vertical="top"/>
    </xf>
    <xf numFmtId="0" fontId="2" fillId="0" borderId="0" xfId="0" applyNumberFormat="1" applyFont="1" applyFill="1" applyBorder="1" applyAlignment="1" applyProtection="1">
      <alignment vertical="top"/>
    </xf>
    <xf numFmtId="0" fontId="1" fillId="0" borderId="0" xfId="0" applyNumberFormat="1" applyFont="1" applyFill="1" applyBorder="1" applyAlignment="1" applyProtection="1">
      <alignment vertical="top"/>
    </xf>
    <xf numFmtId="0" fontId="3" fillId="0" borderId="0" xfId="0" applyNumberFormat="1" applyFont="1" applyFill="1" applyBorder="1" applyAlignment="1" applyProtection="1">
      <alignment vertical="top"/>
    </xf>
    <xf numFmtId="0" fontId="2" fillId="0" borderId="0" xfId="0" applyNumberFormat="1" applyFont="1" applyFill="1" applyBorder="1" applyAlignment="1" applyProtection="1">
      <alignment horizontal="right" vertical="center" wrapText="1"/>
    </xf>
    <xf numFmtId="0" fontId="7" fillId="0" borderId="0" xfId="0" applyNumberFormat="1" applyFont="1" applyFill="1" applyBorder="1" applyAlignment="1" applyProtection="1">
      <alignment vertical="top"/>
    </xf>
    <xf numFmtId="0" fontId="8" fillId="0" borderId="1" xfId="0" applyNumberFormat="1" applyFont="1" applyFill="1" applyBorder="1" applyAlignment="1" applyProtection="1">
      <alignment horizontal="center" vertical="top"/>
    </xf>
    <xf numFmtId="0" fontId="5" fillId="0" borderId="1" xfId="0" applyNumberFormat="1" applyFont="1" applyFill="1" applyBorder="1" applyAlignment="1" applyProtection="1">
      <alignment horizontal="center" vertical="top"/>
    </xf>
    <xf numFmtId="0" fontId="7" fillId="0" borderId="0" xfId="0" applyNumberFormat="1" applyFont="1" applyFill="1" applyBorder="1" applyAlignment="1" applyProtection="1">
      <alignment vertical="top" wrapText="1" shrinkToFit="1"/>
    </xf>
    <xf numFmtId="0" fontId="8" fillId="0" borderId="1" xfId="0" applyNumberFormat="1" applyFont="1" applyFill="1" applyBorder="1" applyAlignment="1" applyProtection="1">
      <alignment horizontal="center"/>
    </xf>
    <xf numFmtId="0" fontId="4" fillId="2" borderId="1" xfId="0" applyNumberFormat="1" applyFont="1" applyFill="1" applyBorder="1" applyAlignment="1" applyProtection="1">
      <alignment vertical="top"/>
    </xf>
    <xf numFmtId="0" fontId="9" fillId="2" borderId="1" xfId="0" applyNumberFormat="1" applyFont="1" applyFill="1" applyBorder="1" applyAlignment="1" applyProtection="1">
      <alignment horizontal="left" vertical="top" wrapText="1"/>
    </xf>
    <xf numFmtId="0" fontId="9" fillId="2" borderId="1" xfId="0" applyNumberFormat="1" applyFont="1" applyFill="1" applyBorder="1" applyAlignment="1" applyProtection="1">
      <alignment vertical="top"/>
    </xf>
    <xf numFmtId="0" fontId="5" fillId="2" borderId="1" xfId="0" applyNumberFormat="1" applyFont="1" applyFill="1" applyBorder="1" applyAlignment="1" applyProtection="1">
      <alignment horizontal="left" vertical="top" wrapText="1"/>
    </xf>
    <xf numFmtId="0" fontId="5" fillId="2" borderId="1" xfId="0" applyNumberFormat="1" applyFont="1" applyFill="1" applyBorder="1" applyAlignment="1" applyProtection="1">
      <alignment vertical="top"/>
    </xf>
    <xf numFmtId="0" fontId="5" fillId="2" borderId="0" xfId="0" applyNumberFormat="1" applyFont="1" applyFill="1" applyBorder="1" applyAlignment="1" applyProtection="1">
      <alignment vertical="top"/>
    </xf>
    <xf numFmtId="16" fontId="5" fillId="0" borderId="1" xfId="0" applyNumberFormat="1" applyFont="1" applyFill="1" applyBorder="1" applyAlignment="1" applyProtection="1">
      <alignment horizontal="center" vertical="top"/>
    </xf>
    <xf numFmtId="0" fontId="5" fillId="2" borderId="1" xfId="0" applyNumberFormat="1" applyFont="1" applyFill="1" applyBorder="1" applyAlignment="1" applyProtection="1">
      <alignment horizontal="center" vertical="center"/>
    </xf>
    <xf numFmtId="0" fontId="8" fillId="2" borderId="1" xfId="0" applyNumberFormat="1" applyFont="1" applyFill="1" applyBorder="1" applyAlignment="1" applyProtection="1">
      <alignment horizontal="center" vertical="center"/>
    </xf>
    <xf numFmtId="0" fontId="5" fillId="0" borderId="1"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vertical="center"/>
    </xf>
    <xf numFmtId="0" fontId="4" fillId="0" borderId="1" xfId="0" applyNumberFormat="1" applyFont="1" applyFill="1" applyBorder="1" applyAlignment="1" applyProtection="1">
      <alignment horizontal="center" vertical="center"/>
    </xf>
    <xf numFmtId="49" fontId="12" fillId="0" borderId="8" xfId="1" applyFont="1" applyAlignment="1" applyProtection="1">
      <alignment horizontal="center" vertical="center"/>
      <protection locked="0"/>
    </xf>
    <xf numFmtId="0" fontId="8" fillId="2" borderId="1" xfId="0" applyNumberFormat="1" applyFont="1" applyFill="1" applyBorder="1" applyAlignment="1" applyProtection="1">
      <alignment horizontal="left" vertical="center"/>
    </xf>
    <xf numFmtId="0" fontId="5" fillId="2" borderId="1" xfId="0" applyFont="1" applyFill="1" applyBorder="1" applyAlignment="1">
      <alignment vertical="center"/>
    </xf>
    <xf numFmtId="164" fontId="5" fillId="2" borderId="1" xfId="0" applyNumberFormat="1" applyFont="1" applyFill="1" applyBorder="1" applyAlignment="1" applyProtection="1">
      <alignment horizontal="right" vertical="center"/>
    </xf>
    <xf numFmtId="165" fontId="5" fillId="2" borderId="1" xfId="0" applyNumberFormat="1" applyFont="1" applyFill="1" applyBorder="1" applyAlignment="1" applyProtection="1">
      <alignment horizontal="right" vertical="center"/>
    </xf>
    <xf numFmtId="165" fontId="5" fillId="2" borderId="2" xfId="0" applyNumberFormat="1" applyFont="1" applyFill="1" applyBorder="1" applyAlignment="1" applyProtection="1">
      <alignment horizontal="right" vertical="center"/>
    </xf>
    <xf numFmtId="164" fontId="5" fillId="2" borderId="2" xfId="0" applyNumberFormat="1" applyFont="1" applyFill="1" applyBorder="1" applyAlignment="1" applyProtection="1">
      <alignment horizontal="right" vertical="center"/>
    </xf>
    <xf numFmtId="164" fontId="18" fillId="2" borderId="2" xfId="0" applyNumberFormat="1" applyFont="1" applyFill="1" applyBorder="1" applyAlignment="1" applyProtection="1">
      <alignment horizontal="right" vertical="center"/>
    </xf>
    <xf numFmtId="2" fontId="5" fillId="2" borderId="1" xfId="0" applyNumberFormat="1" applyFont="1" applyFill="1" applyBorder="1" applyAlignment="1" applyProtection="1">
      <alignment horizontal="right" vertical="center"/>
    </xf>
    <xf numFmtId="0" fontId="1" fillId="2" borderId="0" xfId="0" applyNumberFormat="1" applyFont="1" applyFill="1" applyBorder="1" applyAlignment="1" applyProtection="1">
      <alignment vertical="top"/>
    </xf>
    <xf numFmtId="0" fontId="2" fillId="2" borderId="0" xfId="0" applyNumberFormat="1" applyFont="1" applyFill="1" applyBorder="1" applyAlignment="1" applyProtection="1">
      <alignment vertical="top"/>
    </xf>
    <xf numFmtId="0" fontId="5" fillId="2" borderId="0" xfId="0" applyNumberFormat="1" applyFont="1" applyFill="1" applyBorder="1" applyAlignment="1" applyProtection="1">
      <alignment horizontal="right" vertical="top"/>
    </xf>
    <xf numFmtId="0" fontId="5" fillId="2" borderId="1" xfId="0" applyNumberFormat="1" applyFont="1" applyFill="1" applyBorder="1" applyAlignment="1" applyProtection="1">
      <alignment horizontal="center" vertical="center" wrapText="1"/>
    </xf>
    <xf numFmtId="0" fontId="5" fillId="2" borderId="2" xfId="0" applyNumberFormat="1" applyFont="1" applyFill="1" applyBorder="1" applyAlignment="1" applyProtection="1">
      <alignment horizontal="center" vertical="top" wrapText="1"/>
    </xf>
    <xf numFmtId="0" fontId="8" fillId="2" borderId="2" xfId="0" applyNumberFormat="1" applyFont="1" applyFill="1" applyBorder="1" applyAlignment="1" applyProtection="1">
      <alignment horizontal="center" vertical="top"/>
    </xf>
    <xf numFmtId="164" fontId="18" fillId="2" borderId="1" xfId="0" applyNumberFormat="1" applyFont="1" applyFill="1" applyBorder="1" applyAlignment="1" applyProtection="1">
      <alignment horizontal="right" vertical="center"/>
    </xf>
    <xf numFmtId="0" fontId="7" fillId="2" borderId="0" xfId="0" applyNumberFormat="1" applyFont="1" applyFill="1" applyBorder="1" applyAlignment="1" applyProtection="1">
      <alignment vertical="top"/>
    </xf>
    <xf numFmtId="0" fontId="8" fillId="2" borderId="1" xfId="0" applyNumberFormat="1" applyFont="1" applyFill="1" applyBorder="1" applyAlignment="1" applyProtection="1">
      <alignment horizontal="left" vertical="top" wrapText="1"/>
    </xf>
    <xf numFmtId="0" fontId="5" fillId="2" borderId="1" xfId="0" applyFont="1" applyFill="1" applyBorder="1" applyAlignment="1">
      <alignment wrapText="1"/>
    </xf>
    <xf numFmtId="0" fontId="10" fillId="2" borderId="1" xfId="0" applyNumberFormat="1" applyFont="1" applyFill="1" applyBorder="1" applyAlignment="1" applyProtection="1">
      <alignment horizontal="left" vertical="top" wrapText="1"/>
    </xf>
    <xf numFmtId="0" fontId="4" fillId="2" borderId="1" xfId="0" applyNumberFormat="1" applyFont="1" applyFill="1" applyBorder="1" applyAlignment="1" applyProtection="1">
      <alignment horizontal="left" vertical="top" wrapText="1"/>
    </xf>
    <xf numFmtId="0" fontId="5" fillId="2" borderId="6" xfId="0" applyFont="1" applyFill="1" applyBorder="1" applyAlignment="1">
      <alignment wrapText="1"/>
    </xf>
    <xf numFmtId="0" fontId="1" fillId="0" borderId="0" xfId="0" applyNumberFormat="1" applyFont="1" applyFill="1" applyBorder="1" applyAlignment="1" applyProtection="1">
      <alignment horizontal="center" vertical="top"/>
    </xf>
    <xf numFmtId="0" fontId="8" fillId="2" borderId="1" xfId="0" applyNumberFormat="1" applyFont="1" applyFill="1" applyBorder="1" applyAlignment="1" applyProtection="1">
      <alignment vertical="top"/>
    </xf>
    <xf numFmtId="0" fontId="8" fillId="2" borderId="5" xfId="0" applyNumberFormat="1" applyFont="1" applyFill="1" applyBorder="1" applyAlignment="1" applyProtection="1">
      <alignment vertical="top"/>
    </xf>
    <xf numFmtId="0" fontId="8" fillId="2" borderId="0" xfId="0" applyNumberFormat="1" applyFont="1" applyFill="1" applyBorder="1" applyAlignment="1" applyProtection="1">
      <alignment vertical="top"/>
    </xf>
    <xf numFmtId="0" fontId="6" fillId="2" borderId="1" xfId="0" applyNumberFormat="1" applyFont="1" applyFill="1" applyBorder="1" applyAlignment="1" applyProtection="1">
      <alignment vertical="top"/>
    </xf>
    <xf numFmtId="0" fontId="5" fillId="2" borderId="5" xfId="0" applyNumberFormat="1" applyFont="1" applyFill="1" applyBorder="1" applyAlignment="1" applyProtection="1">
      <alignment vertical="top"/>
    </xf>
    <xf numFmtId="164" fontId="17" fillId="2" borderId="1" xfId="0" applyNumberFormat="1" applyFont="1" applyFill="1" applyBorder="1" applyAlignment="1" applyProtection="1">
      <alignment horizontal="right" vertical="center"/>
    </xf>
    <xf numFmtId="166" fontId="5" fillId="2" borderId="1" xfId="0" applyNumberFormat="1" applyFont="1" applyFill="1" applyBorder="1" applyAlignment="1" applyProtection="1">
      <alignment horizontal="right" vertical="center"/>
    </xf>
    <xf numFmtId="165" fontId="7" fillId="2" borderId="0" xfId="0" applyNumberFormat="1" applyFont="1" applyFill="1" applyBorder="1" applyAlignment="1" applyProtection="1">
      <alignment vertical="top"/>
    </xf>
    <xf numFmtId="2" fontId="5" fillId="3" borderId="1" xfId="0" applyNumberFormat="1" applyFont="1" applyFill="1" applyBorder="1" applyAlignment="1" applyProtection="1">
      <alignment horizontal="right" vertical="center"/>
    </xf>
    <xf numFmtId="0" fontId="1" fillId="3" borderId="0" xfId="0" applyNumberFormat="1" applyFont="1" applyFill="1" applyBorder="1" applyAlignment="1" applyProtection="1">
      <alignment vertical="top"/>
    </xf>
    <xf numFmtId="165" fontId="5" fillId="3" borderId="2" xfId="0" applyNumberFormat="1" applyFont="1" applyFill="1" applyBorder="1" applyAlignment="1" applyProtection="1">
      <alignment horizontal="right" vertical="center"/>
    </xf>
    <xf numFmtId="165" fontId="5" fillId="3" borderId="1" xfId="0" applyNumberFormat="1" applyFont="1" applyFill="1" applyBorder="1" applyAlignment="1" applyProtection="1">
      <alignment horizontal="right" vertical="center"/>
    </xf>
    <xf numFmtId="0" fontId="8" fillId="4" borderId="1" xfId="0" applyNumberFormat="1" applyFont="1" applyFill="1" applyBorder="1" applyAlignment="1" applyProtection="1">
      <alignment horizontal="left" vertical="center" wrapText="1" readingOrder="1"/>
    </xf>
    <xf numFmtId="0" fontId="5" fillId="4" borderId="1" xfId="0" applyNumberFormat="1" applyFont="1" applyFill="1" applyBorder="1" applyAlignment="1" applyProtection="1">
      <alignment horizontal="left" vertical="top" wrapText="1"/>
    </xf>
    <xf numFmtId="0" fontId="5" fillId="4" borderId="1" xfId="0" applyFont="1" applyFill="1" applyBorder="1" applyAlignment="1">
      <alignment wrapText="1"/>
    </xf>
    <xf numFmtId="0" fontId="5" fillId="4" borderId="7" xfId="0" applyFont="1" applyFill="1" applyBorder="1" applyAlignment="1">
      <alignment wrapText="1"/>
    </xf>
    <xf numFmtId="0" fontId="5" fillId="4" borderId="7" xfId="0" applyFont="1" applyFill="1" applyBorder="1" applyAlignment="1">
      <alignment vertical="center" wrapText="1"/>
    </xf>
    <xf numFmtId="0" fontId="12" fillId="4" borderId="1" xfId="0" applyNumberFormat="1" applyFont="1" applyFill="1" applyBorder="1" applyAlignment="1" applyProtection="1">
      <alignment vertical="top" wrapText="1"/>
    </xf>
    <xf numFmtId="0" fontId="12" fillId="4" borderId="0" xfId="0" applyNumberFormat="1" applyFont="1" applyFill="1" applyBorder="1" applyAlignment="1" applyProtection="1">
      <alignment vertical="top" wrapText="1"/>
    </xf>
    <xf numFmtId="0" fontId="12" fillId="4" borderId="10" xfId="3" applyFont="1" applyFill="1" applyAlignment="1">
      <alignment wrapText="1"/>
    </xf>
    <xf numFmtId="0" fontId="12" fillId="4" borderId="10" xfId="3" applyFont="1" applyFill="1" applyAlignment="1">
      <alignment horizontal="left" wrapText="1"/>
    </xf>
    <xf numFmtId="0" fontId="8" fillId="4" borderId="1" xfId="0" applyNumberFormat="1" applyFont="1" applyFill="1" applyBorder="1" applyAlignment="1" applyProtection="1">
      <alignment horizontal="left" vertical="top" wrapText="1"/>
    </xf>
    <xf numFmtId="0" fontId="12" fillId="4" borderId="9" xfId="2" applyFont="1" applyFill="1" applyAlignment="1" applyProtection="1">
      <alignment vertical="center" wrapText="1"/>
      <protection locked="0"/>
    </xf>
    <xf numFmtId="0" fontId="8" fillId="4" borderId="1" xfId="0" applyNumberFormat="1" applyFont="1" applyFill="1" applyBorder="1" applyAlignment="1" applyProtection="1">
      <alignment horizontal="left" vertical="center" wrapText="1"/>
    </xf>
    <xf numFmtId="49" fontId="5" fillId="4" borderId="1" xfId="0" applyNumberFormat="1" applyFont="1" applyFill="1" applyBorder="1" applyAlignment="1" applyProtection="1">
      <alignment vertical="center" wrapText="1"/>
    </xf>
    <xf numFmtId="0" fontId="5" fillId="4" borderId="1" xfId="0" applyNumberFormat="1" applyFont="1" applyFill="1" applyBorder="1" applyAlignment="1" applyProtection="1">
      <alignment horizontal="left" vertical="center" wrapText="1"/>
    </xf>
    <xf numFmtId="0" fontId="5" fillId="4" borderId="1" xfId="0" applyFont="1" applyFill="1" applyBorder="1" applyAlignment="1">
      <alignment vertical="top" wrapText="1"/>
    </xf>
    <xf numFmtId="0" fontId="3" fillId="2" borderId="0" xfId="0" applyNumberFormat="1" applyFont="1" applyFill="1" applyBorder="1" applyAlignment="1" applyProtection="1">
      <alignment vertical="top"/>
    </xf>
    <xf numFmtId="0" fontId="2" fillId="2" borderId="0" xfId="0" applyNumberFormat="1" applyFont="1" applyFill="1" applyBorder="1" applyAlignment="1" applyProtection="1">
      <alignment horizontal="right" vertical="center" wrapText="1"/>
    </xf>
    <xf numFmtId="0" fontId="7" fillId="2" borderId="0" xfId="0" applyNumberFormat="1" applyFont="1" applyFill="1" applyBorder="1" applyAlignment="1" applyProtection="1">
      <alignment vertical="top" wrapText="1" shrinkToFit="1"/>
    </xf>
    <xf numFmtId="0" fontId="5" fillId="2" borderId="1" xfId="0" applyNumberFormat="1" applyFont="1" applyFill="1" applyBorder="1" applyAlignment="1" applyProtection="1">
      <alignment horizontal="center" vertical="top"/>
    </xf>
    <xf numFmtId="16" fontId="5" fillId="2" borderId="1" xfId="0" applyNumberFormat="1" applyFont="1" applyFill="1" applyBorder="1" applyAlignment="1" applyProtection="1">
      <alignment horizontal="center" vertical="top"/>
    </xf>
    <xf numFmtId="0" fontId="8" fillId="2" borderId="1" xfId="0" applyNumberFormat="1" applyFont="1" applyFill="1" applyBorder="1" applyAlignment="1" applyProtection="1">
      <alignment horizontal="center"/>
    </xf>
    <xf numFmtId="0" fontId="8" fillId="2" borderId="1" xfId="0" applyNumberFormat="1" applyFont="1" applyFill="1" applyBorder="1" applyAlignment="1" applyProtection="1">
      <alignment horizontal="center" vertical="top"/>
    </xf>
    <xf numFmtId="0" fontId="8" fillId="2" borderId="1" xfId="0" applyNumberFormat="1" applyFont="1" applyFill="1" applyBorder="1" applyAlignment="1" applyProtection="1">
      <alignment horizontal="left" vertical="center" wrapText="1" readingOrder="1"/>
    </xf>
    <xf numFmtId="0" fontId="5" fillId="2" borderId="7" xfId="0" applyFont="1" applyFill="1" applyBorder="1" applyAlignment="1">
      <alignment wrapText="1"/>
    </xf>
    <xf numFmtId="0" fontId="5" fillId="2" borderId="7" xfId="0" applyFont="1" applyFill="1" applyBorder="1" applyAlignment="1">
      <alignment vertical="center" wrapText="1"/>
    </xf>
    <xf numFmtId="0" fontId="12" fillId="2" borderId="1" xfId="0" applyNumberFormat="1" applyFont="1" applyFill="1" applyBorder="1" applyAlignment="1" applyProtection="1">
      <alignment vertical="top" wrapText="1"/>
    </xf>
    <xf numFmtId="0" fontId="12" fillId="2" borderId="0" xfId="0" applyNumberFormat="1" applyFont="1" applyFill="1" applyBorder="1" applyAlignment="1" applyProtection="1">
      <alignment vertical="top" wrapText="1"/>
    </xf>
    <xf numFmtId="0" fontId="12" fillId="2" borderId="10" xfId="3" applyFont="1" applyFill="1" applyAlignment="1">
      <alignment wrapText="1"/>
    </xf>
    <xf numFmtId="0" fontId="12" fillId="2" borderId="10" xfId="3" applyFont="1" applyFill="1" applyAlignment="1">
      <alignment horizontal="left" wrapText="1"/>
    </xf>
    <xf numFmtId="0" fontId="4" fillId="2" borderId="1" xfId="0" applyNumberFormat="1" applyFont="1" applyFill="1" applyBorder="1" applyAlignment="1" applyProtection="1">
      <alignment horizontal="center" vertical="center"/>
    </xf>
    <xf numFmtId="49" fontId="12" fillId="2" borderId="8" xfId="1" applyFont="1" applyFill="1" applyAlignment="1" applyProtection="1">
      <alignment horizontal="center" vertical="center"/>
      <protection locked="0"/>
    </xf>
    <xf numFmtId="0" fontId="12" fillId="2" borderId="9" xfId="2" applyFont="1" applyFill="1" applyAlignment="1" applyProtection="1">
      <alignment vertical="center" wrapText="1"/>
      <protection locked="0"/>
    </xf>
    <xf numFmtId="0" fontId="8" fillId="2" borderId="1" xfId="0" applyNumberFormat="1" applyFont="1" applyFill="1" applyBorder="1" applyAlignment="1" applyProtection="1">
      <alignment horizontal="left" vertical="center" wrapText="1"/>
    </xf>
    <xf numFmtId="49" fontId="5" fillId="2" borderId="1" xfId="0" applyNumberFormat="1" applyFont="1" applyFill="1" applyBorder="1" applyAlignment="1" applyProtection="1">
      <alignment vertical="center" wrapText="1"/>
    </xf>
    <xf numFmtId="0" fontId="5" fillId="2" borderId="1" xfId="0" applyNumberFormat="1" applyFont="1" applyFill="1" applyBorder="1" applyAlignment="1" applyProtection="1">
      <alignment horizontal="left" vertical="center" wrapText="1"/>
    </xf>
    <xf numFmtId="0" fontId="5" fillId="2" borderId="1" xfId="0" applyFont="1" applyFill="1" applyBorder="1" applyAlignment="1">
      <alignment vertical="top" wrapText="1"/>
    </xf>
    <xf numFmtId="0" fontId="5" fillId="0" borderId="3" xfId="0" applyNumberFormat="1" applyFont="1" applyFill="1" applyBorder="1" applyAlignment="1" applyProtection="1">
      <alignment horizontal="center" vertical="center" wrapText="1"/>
    </xf>
    <xf numFmtId="0" fontId="5" fillId="0" borderId="2"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center" vertical="top" wrapText="1"/>
    </xf>
    <xf numFmtId="0" fontId="11" fillId="0" borderId="0" xfId="0" applyNumberFormat="1" applyFont="1" applyFill="1" applyBorder="1" applyAlignment="1" applyProtection="1">
      <alignment horizontal="right" vertical="top"/>
    </xf>
    <xf numFmtId="0" fontId="2" fillId="0" borderId="0" xfId="0" applyNumberFormat="1" applyFont="1" applyFill="1" applyBorder="1" applyAlignment="1" applyProtection="1">
      <alignment horizontal="right" vertical="top"/>
    </xf>
    <xf numFmtId="0" fontId="5" fillId="0" borderId="0" xfId="0" applyNumberFormat="1" applyFont="1" applyFill="1" applyBorder="1" applyAlignment="1" applyProtection="1">
      <alignment horizontal="right" vertical="top"/>
    </xf>
    <xf numFmtId="0" fontId="14" fillId="0" borderId="0" xfId="0" applyNumberFormat="1" applyFont="1" applyFill="1" applyBorder="1" applyAlignment="1" applyProtection="1">
      <alignment horizontal="right" vertical="top"/>
    </xf>
    <xf numFmtId="0" fontId="7" fillId="0" borderId="0" xfId="0" applyNumberFormat="1" applyFont="1" applyFill="1" applyBorder="1" applyAlignment="1" applyProtection="1">
      <alignment horizontal="right" vertical="top"/>
    </xf>
    <xf numFmtId="0" fontId="13" fillId="0" borderId="0" xfId="0" applyNumberFormat="1" applyFont="1" applyFill="1" applyBorder="1" applyAlignment="1" applyProtection="1">
      <alignment horizontal="center" vertical="top" wrapText="1"/>
    </xf>
    <xf numFmtId="0" fontId="5" fillId="2" borderId="3" xfId="0" applyNumberFormat="1" applyFont="1" applyFill="1" applyBorder="1" applyAlignment="1" applyProtection="1">
      <alignment horizontal="center" vertical="center" wrapText="1"/>
    </xf>
    <xf numFmtId="0" fontId="5" fillId="2" borderId="2" xfId="0" applyNumberFormat="1" applyFont="1" applyFill="1" applyBorder="1" applyAlignment="1" applyProtection="1">
      <alignment horizontal="center" vertical="center" wrapText="1"/>
    </xf>
    <xf numFmtId="0" fontId="5" fillId="2" borderId="4" xfId="0" applyNumberFormat="1" applyFont="1" applyFill="1" applyBorder="1" applyAlignment="1" applyProtection="1">
      <alignment horizontal="center" vertical="center" wrapText="1"/>
    </xf>
    <xf numFmtId="0" fontId="5" fillId="2" borderId="1" xfId="0" applyNumberFormat="1" applyFont="1" applyFill="1" applyBorder="1" applyAlignment="1" applyProtection="1">
      <alignment horizontal="center" vertical="center" wrapText="1"/>
    </xf>
    <xf numFmtId="0" fontId="5" fillId="2" borderId="1" xfId="0" applyNumberFormat="1" applyFont="1" applyFill="1" applyBorder="1" applyAlignment="1" applyProtection="1">
      <alignment horizontal="center" vertical="top" wrapText="1"/>
    </xf>
    <xf numFmtId="0" fontId="5" fillId="2" borderId="0" xfId="0" applyNumberFormat="1" applyFont="1" applyFill="1" applyBorder="1" applyAlignment="1" applyProtection="1">
      <alignment horizontal="right" vertical="top"/>
    </xf>
    <xf numFmtId="0" fontId="14" fillId="2" borderId="0" xfId="0" applyNumberFormat="1" applyFont="1" applyFill="1" applyBorder="1" applyAlignment="1" applyProtection="1">
      <alignment horizontal="right" vertical="top"/>
    </xf>
    <xf numFmtId="0" fontId="7" fillId="2" borderId="0" xfId="0" applyNumberFormat="1" applyFont="1" applyFill="1" applyBorder="1" applyAlignment="1" applyProtection="1">
      <alignment horizontal="right" vertical="top"/>
    </xf>
    <xf numFmtId="0" fontId="5" fillId="2" borderId="0" xfId="0" applyNumberFormat="1" applyFont="1" applyFill="1" applyBorder="1" applyAlignment="1" applyProtection="1">
      <alignment horizontal="right" vertical="top" wrapText="1"/>
    </xf>
    <xf numFmtId="0" fontId="14" fillId="2" borderId="0" xfId="0" applyNumberFormat="1" applyFont="1" applyFill="1" applyBorder="1" applyAlignment="1" applyProtection="1">
      <alignment horizontal="right" vertical="top" wrapText="1"/>
    </xf>
    <xf numFmtId="0" fontId="13" fillId="2" borderId="0" xfId="0" applyNumberFormat="1" applyFont="1" applyFill="1" applyBorder="1" applyAlignment="1" applyProtection="1">
      <alignment horizontal="center" vertical="top" wrapText="1"/>
    </xf>
  </cellXfs>
  <cellStyles count="4">
    <cellStyle name="xl31" xfId="3"/>
    <cellStyle name="xl34" xfId="2"/>
    <cellStyle name="xl53" xfId="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3"/>
  <sheetViews>
    <sheetView view="pageBreakPreview" topLeftCell="A55" zoomScale="120" zoomScaleNormal="75" zoomScaleSheetLayoutView="120" workbookViewId="0">
      <selection activeCell="B89" sqref="B89"/>
    </sheetView>
  </sheetViews>
  <sheetFormatPr defaultRowHeight="12.75" x14ac:dyDescent="0.2"/>
  <cols>
    <col min="1" max="1" width="28.7109375" style="2" customWidth="1"/>
    <col min="2" max="2" width="109.28515625" style="2" customWidth="1"/>
    <col min="3" max="3" width="6.140625" style="2" hidden="1" customWidth="1"/>
    <col min="4" max="4" width="6.28515625" style="2" hidden="1" customWidth="1"/>
    <col min="5" max="5" width="20.140625" style="2" hidden="1" customWidth="1"/>
    <col min="6" max="6" width="23.5703125" style="31" customWidth="1"/>
    <col min="7" max="7" width="6.28515625" style="2" hidden="1" customWidth="1"/>
    <col min="8" max="8" width="9.140625" style="2" hidden="1" customWidth="1"/>
    <col min="9" max="9" width="0.42578125" style="2" customWidth="1"/>
    <col min="10" max="16384" width="9.140625" style="2"/>
  </cols>
  <sheetData>
    <row r="1" spans="1:6" ht="32.25" hidden="1" customHeight="1" x14ac:dyDescent="0.2">
      <c r="A1" s="3"/>
    </row>
    <row r="2" spans="1:6" ht="28.5" hidden="1" customHeight="1" x14ac:dyDescent="0.2">
      <c r="A2" s="3"/>
    </row>
    <row r="3" spans="1:6" ht="19.5" hidden="1" customHeight="1" x14ac:dyDescent="0.2">
      <c r="A3" s="1"/>
      <c r="B3" s="4"/>
      <c r="C3" s="1"/>
      <c r="D3" s="1"/>
      <c r="E3" s="1"/>
      <c r="F3" s="32"/>
    </row>
    <row r="4" spans="1:6" ht="20.25" customHeight="1" x14ac:dyDescent="0.2">
      <c r="A4" s="98"/>
      <c r="B4" s="99"/>
      <c r="C4" s="99"/>
      <c r="D4" s="99"/>
      <c r="E4" s="99"/>
      <c r="F4" s="99"/>
    </row>
    <row r="5" spans="1:6" ht="26.25" customHeight="1" x14ac:dyDescent="0.2">
      <c r="A5" s="100" t="s">
        <v>109</v>
      </c>
      <c r="B5" s="101"/>
      <c r="C5" s="101"/>
      <c r="D5" s="101"/>
      <c r="E5" s="101"/>
      <c r="F5" s="101"/>
    </row>
    <row r="6" spans="1:6" ht="26.25" customHeight="1" x14ac:dyDescent="0.2">
      <c r="A6" s="100" t="s">
        <v>131</v>
      </c>
      <c r="B6" s="102"/>
      <c r="C6" s="102"/>
      <c r="D6" s="102"/>
      <c r="E6" s="102"/>
      <c r="F6" s="102"/>
    </row>
    <row r="7" spans="1:6" ht="24" customHeight="1" x14ac:dyDescent="0.2">
      <c r="A7" s="100" t="s">
        <v>132</v>
      </c>
      <c r="B7" s="101"/>
      <c r="C7" s="101"/>
      <c r="D7" s="101"/>
      <c r="E7" s="101"/>
      <c r="F7" s="101"/>
    </row>
    <row r="8" spans="1:6" ht="42" customHeight="1" x14ac:dyDescent="0.2">
      <c r="A8" s="103" t="s">
        <v>133</v>
      </c>
      <c r="B8" s="103"/>
      <c r="C8" s="103"/>
      <c r="D8" s="103"/>
      <c r="E8" s="103"/>
      <c r="F8" s="103"/>
    </row>
    <row r="9" spans="1:6" ht="18" customHeight="1" x14ac:dyDescent="0.2">
      <c r="A9" s="8"/>
      <c r="B9" s="5"/>
      <c r="C9" s="5"/>
      <c r="D9" s="5"/>
      <c r="E9" s="5" t="s">
        <v>5</v>
      </c>
      <c r="F9" s="33" t="s">
        <v>69</v>
      </c>
    </row>
    <row r="10" spans="1:6" ht="39.75" customHeight="1" x14ac:dyDescent="0.2">
      <c r="A10" s="93" t="s">
        <v>70</v>
      </c>
      <c r="B10" s="96" t="s">
        <v>71</v>
      </c>
      <c r="C10" s="7"/>
      <c r="D10" s="97"/>
      <c r="E10" s="97"/>
      <c r="F10" s="34" t="s">
        <v>134</v>
      </c>
    </row>
    <row r="11" spans="1:6" ht="7.5" hidden="1" customHeight="1" x14ac:dyDescent="0.2">
      <c r="A11" s="94"/>
      <c r="B11" s="96"/>
      <c r="C11" s="16"/>
      <c r="D11" s="97"/>
      <c r="E11" s="97"/>
      <c r="F11" s="35"/>
    </row>
    <row r="12" spans="1:6" ht="15.75" hidden="1" customHeight="1" x14ac:dyDescent="0.2">
      <c r="A12" s="95"/>
      <c r="B12" s="96"/>
      <c r="C12" s="7"/>
      <c r="D12" s="97"/>
      <c r="E12" s="97"/>
      <c r="F12" s="35"/>
    </row>
    <row r="13" spans="1:6" ht="18.75" customHeight="1" x14ac:dyDescent="0.3">
      <c r="A13" s="9">
        <v>1</v>
      </c>
      <c r="B13" s="9">
        <v>2</v>
      </c>
      <c r="C13" s="6"/>
      <c r="D13" s="6"/>
      <c r="E13" s="6"/>
      <c r="F13" s="36">
        <v>3</v>
      </c>
    </row>
    <row r="14" spans="1:6" ht="24.75" customHeight="1" x14ac:dyDescent="0.2">
      <c r="A14" s="17" t="s">
        <v>24</v>
      </c>
      <c r="B14" s="58" t="s">
        <v>72</v>
      </c>
      <c r="C14" s="10"/>
      <c r="D14" s="10"/>
      <c r="E14" s="10"/>
      <c r="F14" s="25">
        <f>F16+F54</f>
        <v>179980.15000000002</v>
      </c>
    </row>
    <row r="15" spans="1:6" ht="29.25" hidden="1" customHeight="1" x14ac:dyDescent="0.2">
      <c r="A15" s="18">
        <v>1010000</v>
      </c>
      <c r="B15" s="11" t="s">
        <v>0</v>
      </c>
      <c r="C15" s="10"/>
      <c r="D15" s="12"/>
      <c r="E15" s="12"/>
      <c r="F15" s="50"/>
    </row>
    <row r="16" spans="1:6" ht="27.75" customHeight="1" x14ac:dyDescent="0.2">
      <c r="A16" s="18"/>
      <c r="B16" s="13" t="s">
        <v>52</v>
      </c>
      <c r="C16" s="10"/>
      <c r="D16" s="12"/>
      <c r="E16" s="12"/>
      <c r="F16" s="30">
        <f>F17+F27+F32+F47</f>
        <v>146791.05000000002</v>
      </c>
    </row>
    <row r="17" spans="1:12" ht="23.25" customHeight="1" x14ac:dyDescent="0.2">
      <c r="A17" s="19" t="s">
        <v>23</v>
      </c>
      <c r="B17" s="58" t="s">
        <v>28</v>
      </c>
      <c r="C17" s="45"/>
      <c r="D17" s="45"/>
      <c r="E17" s="45"/>
      <c r="F17" s="26">
        <f>F21+F22+F23+F24+F25+F26</f>
        <v>111013.30000000002</v>
      </c>
    </row>
    <row r="18" spans="1:12" ht="18.75" hidden="1" customHeight="1" x14ac:dyDescent="0.2">
      <c r="A18" s="20">
        <v>1010100</v>
      </c>
      <c r="B18" s="39" t="s">
        <v>1</v>
      </c>
      <c r="C18" s="45"/>
      <c r="D18" s="45"/>
      <c r="E18" s="45"/>
      <c r="F18" s="25"/>
    </row>
    <row r="19" spans="1:12" ht="18.75" hidden="1" customHeight="1" x14ac:dyDescent="0.2">
      <c r="A19" s="20">
        <v>1020000</v>
      </c>
      <c r="B19" s="11" t="s">
        <v>2</v>
      </c>
      <c r="C19" s="10"/>
      <c r="D19" s="12"/>
      <c r="E19" s="12"/>
      <c r="F19" s="37"/>
    </row>
    <row r="20" spans="1:12" ht="18.75" hidden="1" x14ac:dyDescent="0.2">
      <c r="A20" s="20"/>
      <c r="B20" s="39" t="s">
        <v>7</v>
      </c>
      <c r="C20" s="45"/>
      <c r="D20" s="45"/>
      <c r="E20" s="45"/>
      <c r="F20" s="25"/>
    </row>
    <row r="21" spans="1:12" ht="139.5" customHeight="1" x14ac:dyDescent="0.2">
      <c r="A21" s="20" t="s">
        <v>63</v>
      </c>
      <c r="B21" s="57" t="s">
        <v>137</v>
      </c>
      <c r="C21" s="45"/>
      <c r="D21" s="45"/>
      <c r="E21" s="45"/>
      <c r="F21" s="26">
        <v>109841.3</v>
      </c>
    </row>
    <row r="22" spans="1:12" ht="104.25" customHeight="1" x14ac:dyDescent="0.2">
      <c r="A22" s="20" t="s">
        <v>64</v>
      </c>
      <c r="B22" s="57" t="s">
        <v>138</v>
      </c>
      <c r="C22" s="45"/>
      <c r="D22" s="45"/>
      <c r="E22" s="45"/>
      <c r="F22" s="26">
        <v>284.60000000000002</v>
      </c>
    </row>
    <row r="23" spans="1:12" ht="98.25" customHeight="1" x14ac:dyDescent="0.3">
      <c r="A23" s="20" t="s">
        <v>56</v>
      </c>
      <c r="B23" s="59" t="s">
        <v>139</v>
      </c>
      <c r="C23" s="46"/>
      <c r="D23" s="45"/>
      <c r="E23" s="45"/>
      <c r="F23" s="26">
        <v>355</v>
      </c>
    </row>
    <row r="24" spans="1:12" ht="93" customHeight="1" x14ac:dyDescent="0.3">
      <c r="A24" s="19" t="s">
        <v>65</v>
      </c>
      <c r="B24" s="59" t="s">
        <v>110</v>
      </c>
      <c r="C24" s="46"/>
      <c r="D24" s="45"/>
      <c r="E24" s="45"/>
      <c r="F24" s="26">
        <v>234</v>
      </c>
    </row>
    <row r="25" spans="1:12" ht="130.5" customHeight="1" x14ac:dyDescent="0.3">
      <c r="A25" s="19" t="s">
        <v>135</v>
      </c>
      <c r="B25" s="60" t="s">
        <v>140</v>
      </c>
      <c r="C25" s="46"/>
      <c r="D25" s="45"/>
      <c r="E25" s="45"/>
      <c r="F25" s="26">
        <v>176.1</v>
      </c>
    </row>
    <row r="26" spans="1:12" ht="100.5" customHeight="1" x14ac:dyDescent="0.2">
      <c r="A26" s="19" t="s">
        <v>136</v>
      </c>
      <c r="B26" s="61" t="s">
        <v>141</v>
      </c>
      <c r="C26" s="46"/>
      <c r="D26" s="45"/>
      <c r="E26" s="45"/>
      <c r="F26" s="26">
        <v>122.3</v>
      </c>
    </row>
    <row r="27" spans="1:12" ht="48" customHeight="1" x14ac:dyDescent="0.3">
      <c r="A27" s="19" t="s">
        <v>66</v>
      </c>
      <c r="B27" s="60" t="s">
        <v>111</v>
      </c>
      <c r="C27" s="45"/>
      <c r="D27" s="45"/>
      <c r="E27" s="45"/>
      <c r="F27" s="30">
        <f>F28+F29+F30+F31</f>
        <v>13820.150000000001</v>
      </c>
    </row>
    <row r="28" spans="1:12" ht="101.25" customHeight="1" x14ac:dyDescent="0.2">
      <c r="A28" s="19" t="s">
        <v>89</v>
      </c>
      <c r="B28" s="62" t="s">
        <v>112</v>
      </c>
      <c r="C28" s="45"/>
      <c r="D28" s="45"/>
      <c r="E28" s="45"/>
      <c r="F28" s="53">
        <v>3854.17</v>
      </c>
    </row>
    <row r="29" spans="1:12" ht="119.25" customHeight="1" x14ac:dyDescent="0.2">
      <c r="A29" s="19" t="s">
        <v>90</v>
      </c>
      <c r="B29" s="63" t="s">
        <v>113</v>
      </c>
      <c r="C29" s="45"/>
      <c r="D29" s="45"/>
      <c r="E29" s="45"/>
      <c r="F29" s="53">
        <v>58.34</v>
      </c>
    </row>
    <row r="30" spans="1:12" ht="97.5" customHeight="1" x14ac:dyDescent="0.2">
      <c r="A30" s="19" t="s">
        <v>91</v>
      </c>
      <c r="B30" s="62" t="s">
        <v>114</v>
      </c>
      <c r="C30" s="45"/>
      <c r="D30" s="45"/>
      <c r="E30" s="45"/>
      <c r="F30" s="53">
        <v>11676.01</v>
      </c>
    </row>
    <row r="31" spans="1:12" ht="110.25" customHeight="1" x14ac:dyDescent="0.2">
      <c r="A31" s="19" t="s">
        <v>92</v>
      </c>
      <c r="B31" s="63" t="s">
        <v>115</v>
      </c>
      <c r="C31" s="45"/>
      <c r="D31" s="45"/>
      <c r="E31" s="45"/>
      <c r="F31" s="53">
        <v>-1768.37</v>
      </c>
      <c r="L31" s="54"/>
    </row>
    <row r="32" spans="1:12" ht="23.25" customHeight="1" x14ac:dyDescent="0.2">
      <c r="A32" s="19" t="s">
        <v>25</v>
      </c>
      <c r="B32" s="58" t="s">
        <v>3</v>
      </c>
      <c r="C32" s="14"/>
      <c r="D32" s="14"/>
      <c r="E32" s="14"/>
      <c r="F32" s="26">
        <f>F34+F37+F38+F46</f>
        <v>19302.7</v>
      </c>
    </row>
    <row r="33" spans="1:6" ht="18.75" hidden="1" x14ac:dyDescent="0.2">
      <c r="A33" s="20">
        <v>1020201</v>
      </c>
      <c r="B33" s="41" t="s">
        <v>9</v>
      </c>
      <c r="C33" s="45"/>
      <c r="D33" s="45"/>
      <c r="E33" s="45"/>
      <c r="F33" s="27"/>
    </row>
    <row r="34" spans="1:6" ht="18.75" x14ac:dyDescent="0.3">
      <c r="A34" s="19" t="s">
        <v>116</v>
      </c>
      <c r="B34" s="64" t="s">
        <v>76</v>
      </c>
      <c r="C34" s="45"/>
      <c r="D34" s="45"/>
      <c r="E34" s="45"/>
      <c r="F34" s="26">
        <f>F35+F36</f>
        <v>16000</v>
      </c>
    </row>
    <row r="35" spans="1:6" ht="37.5" x14ac:dyDescent="0.2">
      <c r="A35" s="20" t="s">
        <v>77</v>
      </c>
      <c r="B35" s="58" t="s">
        <v>75</v>
      </c>
      <c r="C35" s="45"/>
      <c r="D35" s="45"/>
      <c r="E35" s="45"/>
      <c r="F35" s="27">
        <v>11577.5</v>
      </c>
    </row>
    <row r="36" spans="1:6" ht="37.5" x14ac:dyDescent="0.3">
      <c r="A36" s="20" t="s">
        <v>117</v>
      </c>
      <c r="B36" s="65" t="s">
        <v>78</v>
      </c>
      <c r="C36" s="45"/>
      <c r="D36" s="45"/>
      <c r="E36" s="45"/>
      <c r="F36" s="26">
        <v>4422.5</v>
      </c>
    </row>
    <row r="37" spans="1:6" ht="27" customHeight="1" x14ac:dyDescent="0.2">
      <c r="A37" s="20" t="s">
        <v>79</v>
      </c>
      <c r="B37" s="66" t="s">
        <v>35</v>
      </c>
      <c r="C37" s="45"/>
      <c r="D37" s="45"/>
      <c r="E37" s="45"/>
      <c r="F37" s="26">
        <v>0</v>
      </c>
    </row>
    <row r="38" spans="1:6" ht="24.75" customHeight="1" x14ac:dyDescent="0.2">
      <c r="A38" s="20" t="s">
        <v>80</v>
      </c>
      <c r="B38" s="66" t="s">
        <v>10</v>
      </c>
      <c r="C38" s="45"/>
      <c r="D38" s="45"/>
      <c r="E38" s="45"/>
      <c r="F38" s="27">
        <v>702.2</v>
      </c>
    </row>
    <row r="39" spans="1:6" ht="18.75" hidden="1" x14ac:dyDescent="0.2">
      <c r="A39" s="20"/>
      <c r="B39" s="42"/>
      <c r="C39" s="45"/>
      <c r="D39" s="45"/>
      <c r="E39" s="45"/>
      <c r="F39" s="28"/>
    </row>
    <row r="40" spans="1:6" ht="0.75" hidden="1" customHeight="1" x14ac:dyDescent="0.2">
      <c r="A40" s="20" t="s">
        <v>36</v>
      </c>
      <c r="B40" s="39" t="s">
        <v>37</v>
      </c>
      <c r="C40" s="45"/>
      <c r="D40" s="45"/>
      <c r="E40" s="45"/>
      <c r="F40" s="28"/>
    </row>
    <row r="41" spans="1:6" ht="16.5" hidden="1" customHeight="1" x14ac:dyDescent="0.2">
      <c r="A41" s="21"/>
      <c r="B41" s="11"/>
      <c r="C41" s="10"/>
      <c r="D41" s="12"/>
      <c r="E41" s="12"/>
      <c r="F41" s="29"/>
    </row>
    <row r="42" spans="1:6" ht="0.75" hidden="1" customHeight="1" x14ac:dyDescent="0.2">
      <c r="A42" s="20" t="s">
        <v>12</v>
      </c>
      <c r="B42" s="39" t="s">
        <v>16</v>
      </c>
      <c r="C42" s="45"/>
      <c r="D42" s="45"/>
      <c r="E42" s="45"/>
      <c r="F42" s="28"/>
    </row>
    <row r="43" spans="1:6" ht="0.75" hidden="1" customHeight="1" x14ac:dyDescent="0.2">
      <c r="A43" s="20" t="s">
        <v>14</v>
      </c>
      <c r="B43" s="39" t="s">
        <v>17</v>
      </c>
      <c r="C43" s="45"/>
      <c r="D43" s="45"/>
      <c r="E43" s="45"/>
      <c r="F43" s="28"/>
    </row>
    <row r="44" spans="1:6" ht="0.75" hidden="1" customHeight="1" x14ac:dyDescent="0.2">
      <c r="A44" s="20" t="s">
        <v>34</v>
      </c>
      <c r="B44" s="39" t="s">
        <v>8</v>
      </c>
      <c r="C44" s="45"/>
      <c r="D44" s="45"/>
      <c r="E44" s="45"/>
      <c r="F44" s="28"/>
    </row>
    <row r="45" spans="1:6" ht="16.5" hidden="1" customHeight="1" x14ac:dyDescent="0.2">
      <c r="A45" s="20" t="s">
        <v>42</v>
      </c>
      <c r="B45" s="39" t="s">
        <v>43</v>
      </c>
      <c r="C45" s="45"/>
      <c r="D45" s="45"/>
      <c r="E45" s="45"/>
      <c r="F45" s="28"/>
    </row>
    <row r="46" spans="1:6" ht="39" customHeight="1" x14ac:dyDescent="0.2">
      <c r="A46" s="22" t="s">
        <v>118</v>
      </c>
      <c r="B46" s="67" t="s">
        <v>119</v>
      </c>
      <c r="C46" s="45"/>
      <c r="D46" s="45"/>
      <c r="E46" s="45"/>
      <c r="F46" s="26">
        <v>2600.5</v>
      </c>
    </row>
    <row r="47" spans="1:6" ht="25.5" customHeight="1" x14ac:dyDescent="0.2">
      <c r="A47" s="19" t="s">
        <v>29</v>
      </c>
      <c r="B47" s="58" t="s">
        <v>120</v>
      </c>
      <c r="C47" s="14"/>
      <c r="D47" s="14"/>
      <c r="E47" s="14"/>
      <c r="F47" s="26">
        <f>F48</f>
        <v>2654.9</v>
      </c>
    </row>
    <row r="48" spans="1:6" ht="37.5" customHeight="1" x14ac:dyDescent="0.2">
      <c r="A48" s="20" t="s">
        <v>19</v>
      </c>
      <c r="B48" s="66" t="s">
        <v>81</v>
      </c>
      <c r="C48" s="45"/>
      <c r="D48" s="47"/>
      <c r="E48" s="45"/>
      <c r="F48" s="26">
        <v>2654.9</v>
      </c>
    </row>
    <row r="49" spans="1:13" ht="0.75" hidden="1" customHeight="1" x14ac:dyDescent="0.2">
      <c r="A49" s="20"/>
      <c r="B49" s="39" t="s">
        <v>6</v>
      </c>
      <c r="C49" s="45"/>
      <c r="D49" s="45"/>
      <c r="E49" s="45"/>
      <c r="F49" s="28"/>
    </row>
    <row r="50" spans="1:13" ht="37.5" hidden="1" x14ac:dyDescent="0.2">
      <c r="A50" s="20" t="s">
        <v>19</v>
      </c>
      <c r="B50" s="39" t="s">
        <v>48</v>
      </c>
      <c r="C50" s="45"/>
      <c r="D50" s="47"/>
      <c r="E50" s="45"/>
      <c r="F50" s="28"/>
    </row>
    <row r="51" spans="1:13" ht="17.25" hidden="1" customHeight="1" x14ac:dyDescent="0.2">
      <c r="A51" s="20" t="s">
        <v>26</v>
      </c>
      <c r="B51" s="39" t="s">
        <v>15</v>
      </c>
      <c r="C51" s="45"/>
      <c r="D51" s="47"/>
      <c r="E51" s="45"/>
      <c r="F51" s="28"/>
    </row>
    <row r="52" spans="1:13" ht="0.75" hidden="1" customHeight="1" x14ac:dyDescent="0.2">
      <c r="A52" s="20" t="s">
        <v>20</v>
      </c>
      <c r="B52" s="39" t="s">
        <v>38</v>
      </c>
      <c r="C52" s="45"/>
      <c r="D52" s="47"/>
      <c r="E52" s="45"/>
      <c r="F52" s="28"/>
    </row>
    <row r="53" spans="1:13" ht="16.5" hidden="1" customHeight="1" x14ac:dyDescent="0.2">
      <c r="A53" s="20" t="s">
        <v>21</v>
      </c>
      <c r="B53" s="39" t="s">
        <v>39</v>
      </c>
      <c r="C53" s="45"/>
      <c r="D53" s="47"/>
      <c r="E53" s="45"/>
      <c r="F53" s="28"/>
    </row>
    <row r="54" spans="1:13" ht="24" customHeight="1" x14ac:dyDescent="0.2">
      <c r="A54" s="23"/>
      <c r="B54" s="13" t="s">
        <v>53</v>
      </c>
      <c r="C54" s="14"/>
      <c r="D54" s="15"/>
      <c r="E54" s="14"/>
      <c r="F54" s="51">
        <f>F55+F63+F66+F69+F74+F88</f>
        <v>33189.100000000006</v>
      </c>
    </row>
    <row r="55" spans="1:13" ht="46.5" customHeight="1" x14ac:dyDescent="0.2">
      <c r="A55" s="19" t="s">
        <v>121</v>
      </c>
      <c r="B55" s="58" t="s">
        <v>11</v>
      </c>
      <c r="C55" s="14"/>
      <c r="D55" s="14"/>
      <c r="E55" s="14"/>
      <c r="F55" s="26">
        <f>F60+F61+F62+F59</f>
        <v>3759.4</v>
      </c>
    </row>
    <row r="56" spans="1:13" ht="0.75" hidden="1" customHeight="1" x14ac:dyDescent="0.2">
      <c r="A56" s="20" t="s">
        <v>27</v>
      </c>
      <c r="B56" s="39" t="s">
        <v>30</v>
      </c>
      <c r="C56" s="45"/>
      <c r="D56" s="45"/>
      <c r="E56" s="45"/>
      <c r="F56" s="27"/>
    </row>
    <row r="57" spans="1:13" ht="0.75" hidden="1" customHeight="1" x14ac:dyDescent="0.2">
      <c r="A57" s="20" t="s">
        <v>22</v>
      </c>
      <c r="B57" s="39" t="s">
        <v>18</v>
      </c>
      <c r="C57" s="45"/>
      <c r="D57" s="45"/>
      <c r="E57" s="45"/>
      <c r="F57" s="27"/>
    </row>
    <row r="58" spans="1:13" ht="28.5" hidden="1" customHeight="1" x14ac:dyDescent="0.2">
      <c r="A58" s="20" t="s">
        <v>40</v>
      </c>
      <c r="B58" s="39" t="s">
        <v>41</v>
      </c>
      <c r="C58" s="45"/>
      <c r="D58" s="45"/>
      <c r="E58" s="45"/>
      <c r="F58" s="27"/>
    </row>
    <row r="59" spans="1:13" ht="98.25" customHeight="1" x14ac:dyDescent="0.3">
      <c r="A59" s="20" t="s">
        <v>82</v>
      </c>
      <c r="B59" s="64" t="s">
        <v>83</v>
      </c>
      <c r="C59" s="45"/>
      <c r="D59" s="45"/>
      <c r="E59" s="45"/>
      <c r="F59" s="55">
        <v>692.9</v>
      </c>
      <c r="M59" s="44"/>
    </row>
    <row r="60" spans="1:13" ht="81.75" customHeight="1" x14ac:dyDescent="0.2">
      <c r="A60" s="20" t="s">
        <v>55</v>
      </c>
      <c r="B60" s="66" t="s">
        <v>142</v>
      </c>
      <c r="C60" s="45"/>
      <c r="D60" s="45"/>
      <c r="E60" s="45"/>
      <c r="F60" s="56">
        <v>4.9000000000000004</v>
      </c>
    </row>
    <row r="61" spans="1:13" ht="61.5" hidden="1" customHeight="1" x14ac:dyDescent="0.3">
      <c r="A61" s="20" t="s">
        <v>57</v>
      </c>
      <c r="B61" s="40" t="s">
        <v>68</v>
      </c>
      <c r="C61" s="46"/>
      <c r="D61" s="45"/>
      <c r="E61" s="45"/>
      <c r="F61" s="26">
        <v>0</v>
      </c>
    </row>
    <row r="62" spans="1:13" ht="86.25" customHeight="1" x14ac:dyDescent="0.2">
      <c r="A62" s="20" t="s">
        <v>54</v>
      </c>
      <c r="B62" s="58" t="s">
        <v>122</v>
      </c>
      <c r="C62" s="45"/>
      <c r="D62" s="45"/>
      <c r="E62" s="45"/>
      <c r="F62" s="55">
        <v>3061.6</v>
      </c>
    </row>
    <row r="63" spans="1:13" ht="21.75" customHeight="1" x14ac:dyDescent="0.2">
      <c r="A63" s="19" t="s">
        <v>31</v>
      </c>
      <c r="B63" s="58" t="s">
        <v>49</v>
      </c>
      <c r="C63" s="14"/>
      <c r="D63" s="14"/>
      <c r="E63" s="14"/>
      <c r="F63" s="26">
        <f>F64+F65</f>
        <v>26612.9</v>
      </c>
    </row>
    <row r="64" spans="1:13" ht="25.5" customHeight="1" x14ac:dyDescent="0.2">
      <c r="A64" s="20" t="s">
        <v>123</v>
      </c>
      <c r="B64" s="66" t="s">
        <v>58</v>
      </c>
      <c r="C64" s="45"/>
      <c r="D64" s="45"/>
      <c r="E64" s="45"/>
      <c r="F64" s="26">
        <v>192.9</v>
      </c>
    </row>
    <row r="65" spans="1:6" ht="36" customHeight="1" x14ac:dyDescent="0.2">
      <c r="A65" s="20" t="s">
        <v>87</v>
      </c>
      <c r="B65" s="68" t="s">
        <v>88</v>
      </c>
      <c r="C65" s="45"/>
      <c r="D65" s="45"/>
      <c r="E65" s="45"/>
      <c r="F65" s="26">
        <v>26420</v>
      </c>
    </row>
    <row r="66" spans="1:6" ht="39" customHeight="1" x14ac:dyDescent="0.2">
      <c r="A66" s="19" t="s">
        <v>44</v>
      </c>
      <c r="B66" s="58" t="s">
        <v>45</v>
      </c>
      <c r="C66" s="14"/>
      <c r="D66" s="14"/>
      <c r="E66" s="14"/>
      <c r="F66" s="51">
        <f>F67+F68</f>
        <v>0</v>
      </c>
    </row>
    <row r="67" spans="1:6" ht="51.75" customHeight="1" x14ac:dyDescent="0.2">
      <c r="A67" s="20" t="s">
        <v>59</v>
      </c>
      <c r="B67" s="66" t="s">
        <v>60</v>
      </c>
      <c r="C67" s="45"/>
      <c r="D67" s="45"/>
      <c r="E67" s="45"/>
      <c r="F67" s="26">
        <v>0</v>
      </c>
    </row>
    <row r="68" spans="1:6" ht="66" customHeight="1" x14ac:dyDescent="0.2">
      <c r="A68" s="20" t="s">
        <v>86</v>
      </c>
      <c r="B68" s="69" t="s">
        <v>85</v>
      </c>
      <c r="C68" s="45"/>
      <c r="D68" s="45"/>
      <c r="E68" s="45"/>
      <c r="F68" s="51">
        <v>0</v>
      </c>
    </row>
    <row r="69" spans="1:6" ht="45" customHeight="1" x14ac:dyDescent="0.2">
      <c r="A69" s="19" t="s">
        <v>50</v>
      </c>
      <c r="B69" s="70" t="s">
        <v>51</v>
      </c>
      <c r="C69" s="14"/>
      <c r="D69" s="14"/>
      <c r="E69" s="14"/>
      <c r="F69" s="26">
        <f>F71+F73</f>
        <v>1050</v>
      </c>
    </row>
    <row r="70" spans="1:6" ht="0.75" hidden="1" customHeight="1" x14ac:dyDescent="0.2">
      <c r="A70" s="20" t="s">
        <v>74</v>
      </c>
      <c r="B70" s="13" t="s">
        <v>73</v>
      </c>
      <c r="C70" s="14"/>
      <c r="D70" s="14"/>
      <c r="E70" s="14"/>
      <c r="F70" s="26">
        <v>0</v>
      </c>
    </row>
    <row r="71" spans="1:6" ht="78" customHeight="1" x14ac:dyDescent="0.2">
      <c r="A71" s="20" t="s">
        <v>61</v>
      </c>
      <c r="B71" s="58" t="s">
        <v>124</v>
      </c>
      <c r="C71" s="48"/>
      <c r="D71" s="48"/>
      <c r="E71" s="48"/>
      <c r="F71" s="26">
        <v>50</v>
      </c>
    </row>
    <row r="72" spans="1:6" ht="57" hidden="1" customHeight="1" x14ac:dyDescent="0.3">
      <c r="A72" s="20" t="s">
        <v>62</v>
      </c>
      <c r="B72" s="43" t="s">
        <v>67</v>
      </c>
      <c r="C72" s="48"/>
      <c r="D72" s="48"/>
      <c r="E72" s="48"/>
      <c r="F72" s="25">
        <v>0</v>
      </c>
    </row>
    <row r="73" spans="1:6" ht="57.75" customHeight="1" x14ac:dyDescent="0.3">
      <c r="A73" s="20" t="s">
        <v>93</v>
      </c>
      <c r="B73" s="60" t="s">
        <v>94</v>
      </c>
      <c r="C73" s="48"/>
      <c r="D73" s="48"/>
      <c r="E73" s="48"/>
      <c r="F73" s="56">
        <v>1000</v>
      </c>
    </row>
    <row r="74" spans="1:6" ht="26.25" customHeight="1" x14ac:dyDescent="0.2">
      <c r="A74" s="17" t="s">
        <v>32</v>
      </c>
      <c r="B74" s="58" t="s">
        <v>13</v>
      </c>
      <c r="C74" s="14"/>
      <c r="D74" s="14"/>
      <c r="E74" s="14"/>
      <c r="F74" s="26">
        <f>F75+F76+F77+F78+F79+F80+F81+F82+F83+F84+F85+F86+F87</f>
        <v>1761.8000000000002</v>
      </c>
    </row>
    <row r="75" spans="1:6" ht="74.25" customHeight="1" x14ac:dyDescent="0.2">
      <c r="A75" s="19" t="s">
        <v>95</v>
      </c>
      <c r="B75" s="58" t="s">
        <v>96</v>
      </c>
      <c r="C75" s="49"/>
      <c r="D75" s="14"/>
      <c r="E75" s="14"/>
      <c r="F75" s="26">
        <v>5</v>
      </c>
    </row>
    <row r="76" spans="1:6" ht="101.25" customHeight="1" x14ac:dyDescent="0.2">
      <c r="A76" s="19" t="s">
        <v>97</v>
      </c>
      <c r="B76" s="58" t="s">
        <v>125</v>
      </c>
      <c r="C76" s="49"/>
      <c r="D76" s="14"/>
      <c r="E76" s="14"/>
      <c r="F76" s="26">
        <v>80</v>
      </c>
    </row>
    <row r="77" spans="1:6" ht="75" customHeight="1" x14ac:dyDescent="0.2">
      <c r="A77" s="24" t="s">
        <v>84</v>
      </c>
      <c r="B77" s="71" t="s">
        <v>126</v>
      </c>
      <c r="C77" s="46"/>
      <c r="D77" s="45"/>
      <c r="E77" s="45"/>
      <c r="F77" s="26">
        <v>80</v>
      </c>
    </row>
    <row r="78" spans="1:6" ht="100.5" customHeight="1" x14ac:dyDescent="0.2">
      <c r="A78" s="24" t="s">
        <v>98</v>
      </c>
      <c r="B78" s="71" t="s">
        <v>143</v>
      </c>
      <c r="C78" s="46"/>
      <c r="D78" s="45"/>
      <c r="E78" s="45"/>
      <c r="F78" s="26">
        <v>70</v>
      </c>
    </row>
    <row r="79" spans="1:6" ht="148.5" customHeight="1" x14ac:dyDescent="0.2">
      <c r="A79" s="24" t="s">
        <v>99</v>
      </c>
      <c r="B79" s="71" t="s">
        <v>144</v>
      </c>
      <c r="C79" s="46"/>
      <c r="D79" s="45"/>
      <c r="E79" s="45"/>
      <c r="F79" s="26">
        <v>1</v>
      </c>
    </row>
    <row r="80" spans="1:6" ht="83.25" customHeight="1" x14ac:dyDescent="0.2">
      <c r="A80" s="24" t="s">
        <v>100</v>
      </c>
      <c r="B80" s="71" t="s">
        <v>101</v>
      </c>
      <c r="C80" s="46"/>
      <c r="D80" s="45"/>
      <c r="E80" s="45"/>
      <c r="F80" s="26">
        <v>12</v>
      </c>
    </row>
    <row r="81" spans="1:6" ht="115.5" customHeight="1" x14ac:dyDescent="0.2">
      <c r="A81" s="24" t="s">
        <v>102</v>
      </c>
      <c r="B81" s="71" t="s">
        <v>145</v>
      </c>
      <c r="C81" s="46"/>
      <c r="D81" s="45"/>
      <c r="E81" s="45"/>
      <c r="F81" s="26">
        <v>11</v>
      </c>
    </row>
    <row r="82" spans="1:6" ht="108" customHeight="1" x14ac:dyDescent="0.2">
      <c r="A82" s="24" t="s">
        <v>103</v>
      </c>
      <c r="B82" s="71" t="s">
        <v>127</v>
      </c>
      <c r="C82" s="46"/>
      <c r="D82" s="45"/>
      <c r="E82" s="45"/>
      <c r="F82" s="26">
        <v>710</v>
      </c>
    </row>
    <row r="83" spans="1:6" ht="87" customHeight="1" x14ac:dyDescent="0.2">
      <c r="A83" s="24" t="s">
        <v>128</v>
      </c>
      <c r="B83" s="71" t="s">
        <v>104</v>
      </c>
      <c r="C83" s="46"/>
      <c r="D83" s="45"/>
      <c r="E83" s="45"/>
      <c r="F83" s="26">
        <v>103</v>
      </c>
    </row>
    <row r="84" spans="1:6" ht="66" customHeight="1" x14ac:dyDescent="0.2">
      <c r="A84" s="24" t="s">
        <v>108</v>
      </c>
      <c r="B84" s="71" t="s">
        <v>105</v>
      </c>
      <c r="C84" s="46"/>
      <c r="D84" s="45"/>
      <c r="E84" s="45"/>
      <c r="F84" s="26">
        <v>150</v>
      </c>
    </row>
    <row r="85" spans="1:6" ht="81" customHeight="1" x14ac:dyDescent="0.2">
      <c r="A85" s="24" t="s">
        <v>106</v>
      </c>
      <c r="B85" s="71" t="s">
        <v>146</v>
      </c>
      <c r="C85" s="46"/>
      <c r="D85" s="45"/>
      <c r="E85" s="45"/>
      <c r="F85" s="26">
        <v>206.2</v>
      </c>
    </row>
    <row r="86" spans="1:6" ht="81" customHeight="1" x14ac:dyDescent="0.2">
      <c r="A86" s="24" t="s">
        <v>129</v>
      </c>
      <c r="B86" s="71" t="s">
        <v>130</v>
      </c>
      <c r="C86" s="46"/>
      <c r="D86" s="45"/>
      <c r="E86" s="45"/>
      <c r="F86" s="26">
        <v>26</v>
      </c>
    </row>
    <row r="87" spans="1:6" ht="138.75" customHeight="1" x14ac:dyDescent="0.2">
      <c r="A87" s="24" t="s">
        <v>107</v>
      </c>
      <c r="B87" s="71" t="s">
        <v>147</v>
      </c>
      <c r="C87" s="46"/>
      <c r="D87" s="45"/>
      <c r="E87" s="45"/>
      <c r="F87" s="26">
        <v>307.60000000000002</v>
      </c>
    </row>
    <row r="88" spans="1:6" ht="26.25" customHeight="1" x14ac:dyDescent="0.2">
      <c r="A88" s="19" t="s">
        <v>33</v>
      </c>
      <c r="B88" s="58" t="s">
        <v>4</v>
      </c>
      <c r="C88" s="14"/>
      <c r="D88" s="14"/>
      <c r="E88" s="14"/>
      <c r="F88" s="26">
        <f>F89</f>
        <v>5</v>
      </c>
    </row>
    <row r="89" spans="1:6" ht="21.75" customHeight="1" x14ac:dyDescent="0.2">
      <c r="A89" s="20" t="s">
        <v>46</v>
      </c>
      <c r="B89" s="58" t="s">
        <v>47</v>
      </c>
      <c r="C89" s="45"/>
      <c r="D89" s="45"/>
      <c r="E89" s="45"/>
      <c r="F89" s="26">
        <v>5</v>
      </c>
    </row>
    <row r="90" spans="1:6" ht="18" x14ac:dyDescent="0.2">
      <c r="A90" s="5"/>
      <c r="B90" s="5"/>
      <c r="C90" s="5"/>
      <c r="D90" s="5"/>
      <c r="E90" s="5"/>
      <c r="F90" s="52"/>
    </row>
    <row r="91" spans="1:6" ht="18" x14ac:dyDescent="0.2">
      <c r="A91" s="5"/>
      <c r="B91" s="5"/>
      <c r="C91" s="5"/>
      <c r="D91" s="5"/>
      <c r="E91" s="5"/>
      <c r="F91" s="38"/>
    </row>
    <row r="92" spans="1:6" ht="18" x14ac:dyDescent="0.2">
      <c r="A92" s="5"/>
      <c r="B92" s="5"/>
      <c r="C92" s="5"/>
      <c r="D92" s="5"/>
      <c r="E92" s="5"/>
      <c r="F92" s="38"/>
    </row>
    <row r="93" spans="1:6" ht="18" x14ac:dyDescent="0.2">
      <c r="A93" s="5"/>
      <c r="B93" s="5"/>
      <c r="C93" s="5"/>
      <c r="D93" s="5"/>
      <c r="E93" s="5"/>
      <c r="F93" s="38"/>
    </row>
  </sheetData>
  <mergeCells count="9">
    <mergeCell ref="A10:A12"/>
    <mergeCell ref="B10:B12"/>
    <mergeCell ref="D10:D12"/>
    <mergeCell ref="E10:E12"/>
    <mergeCell ref="A4:F4"/>
    <mergeCell ref="A5:F5"/>
    <mergeCell ref="A6:F6"/>
    <mergeCell ref="A7:F7"/>
    <mergeCell ref="A8:F8"/>
  </mergeCells>
  <pageMargins left="0.23622047244094491" right="0.23622047244094491" top="0.74803149606299213" bottom="0.74803149606299213" header="0.31496062992125984" footer="0.31496062992125984"/>
  <pageSetup paperSize="9" scale="62" fitToHeight="0" orientation="portrait" r:id="rId1"/>
  <headerFooter alignWithMargins="0"/>
  <colBreaks count="1" manualBreakCount="1">
    <brk id="1" min="2" max="10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3"/>
  <sheetViews>
    <sheetView view="pageBreakPreview" topLeftCell="A59" zoomScale="120" zoomScaleNormal="75" zoomScaleSheetLayoutView="120" workbookViewId="0">
      <selection activeCell="L60" sqref="L60"/>
    </sheetView>
  </sheetViews>
  <sheetFormatPr defaultRowHeight="12.75" x14ac:dyDescent="0.2"/>
  <cols>
    <col min="1" max="1" width="28.7109375" style="2" customWidth="1"/>
    <col min="2" max="2" width="109.28515625" style="2" customWidth="1"/>
    <col min="3" max="3" width="6.140625" style="2" hidden="1" customWidth="1"/>
    <col min="4" max="4" width="6.28515625" style="2" hidden="1" customWidth="1"/>
    <col min="5" max="5" width="20.140625" style="2" hidden="1" customWidth="1"/>
    <col min="6" max="6" width="23.5703125" style="31" customWidth="1"/>
    <col min="7" max="7" width="6.28515625" style="2" hidden="1" customWidth="1"/>
    <col min="8" max="8" width="9.140625" style="2" hidden="1" customWidth="1"/>
    <col min="9" max="9" width="0.42578125" style="2" customWidth="1"/>
    <col min="10" max="16384" width="9.140625" style="2"/>
  </cols>
  <sheetData>
    <row r="1" spans="1:6" ht="32.25" hidden="1" customHeight="1" x14ac:dyDescent="0.2">
      <c r="A1" s="3"/>
    </row>
    <row r="2" spans="1:6" ht="28.5" hidden="1" customHeight="1" x14ac:dyDescent="0.2">
      <c r="A2" s="3"/>
    </row>
    <row r="3" spans="1:6" ht="19.5" hidden="1" customHeight="1" x14ac:dyDescent="0.2">
      <c r="A3" s="1"/>
      <c r="B3" s="4"/>
      <c r="C3" s="1"/>
      <c r="D3" s="1"/>
      <c r="E3" s="1"/>
      <c r="F3" s="32"/>
    </row>
    <row r="4" spans="1:6" ht="20.25" customHeight="1" x14ac:dyDescent="0.2">
      <c r="A4" s="98"/>
      <c r="B4" s="99"/>
      <c r="C4" s="99"/>
      <c r="D4" s="99"/>
      <c r="E4" s="99"/>
      <c r="F4" s="99"/>
    </row>
    <row r="5" spans="1:6" ht="26.25" customHeight="1" x14ac:dyDescent="0.2">
      <c r="A5" s="100" t="s">
        <v>109</v>
      </c>
      <c r="B5" s="101"/>
      <c r="C5" s="101"/>
      <c r="D5" s="101"/>
      <c r="E5" s="101"/>
      <c r="F5" s="101"/>
    </row>
    <row r="6" spans="1:6" ht="26.25" customHeight="1" x14ac:dyDescent="0.2">
      <c r="A6" s="100" t="s">
        <v>131</v>
      </c>
      <c r="B6" s="102"/>
      <c r="C6" s="102"/>
      <c r="D6" s="102"/>
      <c r="E6" s="102"/>
      <c r="F6" s="102"/>
    </row>
    <row r="7" spans="1:6" ht="24" customHeight="1" x14ac:dyDescent="0.2">
      <c r="A7" s="100" t="s">
        <v>132</v>
      </c>
      <c r="B7" s="101"/>
      <c r="C7" s="101"/>
      <c r="D7" s="101"/>
      <c r="E7" s="101"/>
      <c r="F7" s="101"/>
    </row>
    <row r="8" spans="1:6" ht="42" customHeight="1" x14ac:dyDescent="0.2">
      <c r="A8" s="103" t="s">
        <v>133</v>
      </c>
      <c r="B8" s="103"/>
      <c r="C8" s="103"/>
      <c r="D8" s="103"/>
      <c r="E8" s="103"/>
      <c r="F8" s="103"/>
    </row>
    <row r="9" spans="1:6" ht="18" customHeight="1" x14ac:dyDescent="0.2">
      <c r="A9" s="8"/>
      <c r="B9" s="5"/>
      <c r="C9" s="5"/>
      <c r="D9" s="5"/>
      <c r="E9" s="5" t="s">
        <v>5</v>
      </c>
      <c r="F9" s="33" t="s">
        <v>69</v>
      </c>
    </row>
    <row r="10" spans="1:6" ht="39.75" customHeight="1" x14ac:dyDescent="0.2">
      <c r="A10" s="93" t="s">
        <v>70</v>
      </c>
      <c r="B10" s="96" t="s">
        <v>71</v>
      </c>
      <c r="C10" s="7"/>
      <c r="D10" s="97"/>
      <c r="E10" s="97"/>
      <c r="F10" s="34" t="s">
        <v>134</v>
      </c>
    </row>
    <row r="11" spans="1:6" ht="7.5" hidden="1" customHeight="1" x14ac:dyDescent="0.2">
      <c r="A11" s="94"/>
      <c r="B11" s="96"/>
      <c r="C11" s="16"/>
      <c r="D11" s="97"/>
      <c r="E11" s="97"/>
      <c r="F11" s="35"/>
    </row>
    <row r="12" spans="1:6" ht="15.75" hidden="1" customHeight="1" x14ac:dyDescent="0.2">
      <c r="A12" s="95"/>
      <c r="B12" s="96"/>
      <c r="C12" s="7"/>
      <c r="D12" s="97"/>
      <c r="E12" s="97"/>
      <c r="F12" s="35"/>
    </row>
    <row r="13" spans="1:6" ht="18.75" customHeight="1" x14ac:dyDescent="0.3">
      <c r="A13" s="9">
        <v>1</v>
      </c>
      <c r="B13" s="9">
        <v>2</v>
      </c>
      <c r="C13" s="6"/>
      <c r="D13" s="6"/>
      <c r="E13" s="6"/>
      <c r="F13" s="36">
        <v>3</v>
      </c>
    </row>
    <row r="14" spans="1:6" ht="24.75" customHeight="1" x14ac:dyDescent="0.2">
      <c r="A14" s="17" t="s">
        <v>24</v>
      </c>
      <c r="B14" s="58" t="s">
        <v>72</v>
      </c>
      <c r="C14" s="10"/>
      <c r="D14" s="10"/>
      <c r="E14" s="10"/>
      <c r="F14" s="25">
        <f>F16+F54</f>
        <v>169384.79</v>
      </c>
    </row>
    <row r="15" spans="1:6" ht="29.25" hidden="1" customHeight="1" x14ac:dyDescent="0.2">
      <c r="A15" s="18">
        <v>1010000</v>
      </c>
      <c r="B15" s="11" t="s">
        <v>0</v>
      </c>
      <c r="C15" s="10"/>
      <c r="D15" s="12"/>
      <c r="E15" s="12"/>
      <c r="F15" s="50"/>
    </row>
    <row r="16" spans="1:6" ht="27.75" customHeight="1" x14ac:dyDescent="0.2">
      <c r="A16" s="18"/>
      <c r="B16" s="13" t="s">
        <v>52</v>
      </c>
      <c r="C16" s="10"/>
      <c r="D16" s="12"/>
      <c r="E16" s="12"/>
      <c r="F16" s="30">
        <f>F17+F27+F32+F47</f>
        <v>146791.05000000002</v>
      </c>
    </row>
    <row r="17" spans="1:12" ht="23.25" customHeight="1" x14ac:dyDescent="0.2">
      <c r="A17" s="19" t="s">
        <v>23</v>
      </c>
      <c r="B17" s="58" t="s">
        <v>28</v>
      </c>
      <c r="C17" s="45"/>
      <c r="D17" s="45"/>
      <c r="E17" s="45"/>
      <c r="F17" s="26">
        <f>F21+F22+F23+F24+F25+F26</f>
        <v>111013.30000000002</v>
      </c>
    </row>
    <row r="18" spans="1:12" ht="18.75" hidden="1" customHeight="1" x14ac:dyDescent="0.2">
      <c r="A18" s="20">
        <v>1010100</v>
      </c>
      <c r="B18" s="39" t="s">
        <v>1</v>
      </c>
      <c r="C18" s="45"/>
      <c r="D18" s="45"/>
      <c r="E18" s="45"/>
      <c r="F18" s="25"/>
    </row>
    <row r="19" spans="1:12" ht="18.75" hidden="1" customHeight="1" x14ac:dyDescent="0.2">
      <c r="A19" s="20">
        <v>1020000</v>
      </c>
      <c r="B19" s="11" t="s">
        <v>2</v>
      </c>
      <c r="C19" s="10"/>
      <c r="D19" s="12"/>
      <c r="E19" s="12"/>
      <c r="F19" s="37"/>
    </row>
    <row r="20" spans="1:12" ht="18.75" hidden="1" x14ac:dyDescent="0.2">
      <c r="A20" s="20"/>
      <c r="B20" s="39" t="s">
        <v>7</v>
      </c>
      <c r="C20" s="45"/>
      <c r="D20" s="45"/>
      <c r="E20" s="45"/>
      <c r="F20" s="25"/>
    </row>
    <row r="21" spans="1:12" ht="139.5" customHeight="1" x14ac:dyDescent="0.2">
      <c r="A21" s="20" t="s">
        <v>63</v>
      </c>
      <c r="B21" s="57" t="s">
        <v>137</v>
      </c>
      <c r="C21" s="45"/>
      <c r="D21" s="45"/>
      <c r="E21" s="45"/>
      <c r="F21" s="26">
        <v>109841.3</v>
      </c>
    </row>
    <row r="22" spans="1:12" ht="104.25" customHeight="1" x14ac:dyDescent="0.2">
      <c r="A22" s="20" t="s">
        <v>64</v>
      </c>
      <c r="B22" s="57" t="s">
        <v>138</v>
      </c>
      <c r="C22" s="45"/>
      <c r="D22" s="45"/>
      <c r="E22" s="45"/>
      <c r="F22" s="26">
        <v>284.60000000000002</v>
      </c>
    </row>
    <row r="23" spans="1:12" ht="98.25" customHeight="1" x14ac:dyDescent="0.3">
      <c r="A23" s="20" t="s">
        <v>56</v>
      </c>
      <c r="B23" s="59" t="s">
        <v>139</v>
      </c>
      <c r="C23" s="46"/>
      <c r="D23" s="45"/>
      <c r="E23" s="45"/>
      <c r="F23" s="26">
        <v>355</v>
      </c>
    </row>
    <row r="24" spans="1:12" ht="93" customHeight="1" x14ac:dyDescent="0.3">
      <c r="A24" s="19" t="s">
        <v>65</v>
      </c>
      <c r="B24" s="59" t="s">
        <v>110</v>
      </c>
      <c r="C24" s="46"/>
      <c r="D24" s="45"/>
      <c r="E24" s="45"/>
      <c r="F24" s="26">
        <v>234</v>
      </c>
    </row>
    <row r="25" spans="1:12" ht="130.5" customHeight="1" x14ac:dyDescent="0.3">
      <c r="A25" s="19" t="s">
        <v>135</v>
      </c>
      <c r="B25" s="60" t="s">
        <v>140</v>
      </c>
      <c r="C25" s="46"/>
      <c r="D25" s="45"/>
      <c r="E25" s="45"/>
      <c r="F25" s="26">
        <v>176.1</v>
      </c>
    </row>
    <row r="26" spans="1:12" ht="100.5" customHeight="1" x14ac:dyDescent="0.2">
      <c r="A26" s="19" t="s">
        <v>136</v>
      </c>
      <c r="B26" s="61" t="s">
        <v>141</v>
      </c>
      <c r="C26" s="46"/>
      <c r="D26" s="45"/>
      <c r="E26" s="45"/>
      <c r="F26" s="26">
        <v>122.3</v>
      </c>
    </row>
    <row r="27" spans="1:12" ht="48" customHeight="1" x14ac:dyDescent="0.3">
      <c r="A27" s="19" t="s">
        <v>66</v>
      </c>
      <c r="B27" s="60" t="s">
        <v>111</v>
      </c>
      <c r="C27" s="45"/>
      <c r="D27" s="45"/>
      <c r="E27" s="45"/>
      <c r="F27" s="30">
        <f>F28+F29+F30+F31</f>
        <v>13820.150000000001</v>
      </c>
    </row>
    <row r="28" spans="1:12" ht="101.25" customHeight="1" x14ac:dyDescent="0.2">
      <c r="A28" s="19" t="s">
        <v>89</v>
      </c>
      <c r="B28" s="62" t="s">
        <v>112</v>
      </c>
      <c r="C28" s="45"/>
      <c r="D28" s="45"/>
      <c r="E28" s="45"/>
      <c r="F28" s="53">
        <v>3854.17</v>
      </c>
    </row>
    <row r="29" spans="1:12" ht="119.25" customHeight="1" x14ac:dyDescent="0.2">
      <c r="A29" s="19" t="s">
        <v>90</v>
      </c>
      <c r="B29" s="63" t="s">
        <v>113</v>
      </c>
      <c r="C29" s="45"/>
      <c r="D29" s="45"/>
      <c r="E29" s="45"/>
      <c r="F29" s="53">
        <v>58.34</v>
      </c>
    </row>
    <row r="30" spans="1:12" ht="97.5" customHeight="1" x14ac:dyDescent="0.2">
      <c r="A30" s="19" t="s">
        <v>91</v>
      </c>
      <c r="B30" s="62" t="s">
        <v>114</v>
      </c>
      <c r="C30" s="45"/>
      <c r="D30" s="45"/>
      <c r="E30" s="45"/>
      <c r="F30" s="53">
        <v>11676.01</v>
      </c>
    </row>
    <row r="31" spans="1:12" ht="110.25" customHeight="1" x14ac:dyDescent="0.2">
      <c r="A31" s="19" t="s">
        <v>92</v>
      </c>
      <c r="B31" s="63" t="s">
        <v>115</v>
      </c>
      <c r="C31" s="45"/>
      <c r="D31" s="45"/>
      <c r="E31" s="45"/>
      <c r="F31" s="53">
        <v>-1768.37</v>
      </c>
      <c r="L31" s="54"/>
    </row>
    <row r="32" spans="1:12" ht="23.25" customHeight="1" x14ac:dyDescent="0.2">
      <c r="A32" s="19" t="s">
        <v>25</v>
      </c>
      <c r="B32" s="58" t="s">
        <v>3</v>
      </c>
      <c r="C32" s="14"/>
      <c r="D32" s="14"/>
      <c r="E32" s="14"/>
      <c r="F32" s="26">
        <f>F34+F37+F38+F46</f>
        <v>19302.7</v>
      </c>
    </row>
    <row r="33" spans="1:6" ht="18.75" hidden="1" x14ac:dyDescent="0.2">
      <c r="A33" s="20">
        <v>1020201</v>
      </c>
      <c r="B33" s="41" t="s">
        <v>9</v>
      </c>
      <c r="C33" s="45"/>
      <c r="D33" s="45"/>
      <c r="E33" s="45"/>
      <c r="F33" s="27"/>
    </row>
    <row r="34" spans="1:6" ht="18.75" x14ac:dyDescent="0.3">
      <c r="A34" s="19" t="s">
        <v>116</v>
      </c>
      <c r="B34" s="64" t="s">
        <v>76</v>
      </c>
      <c r="C34" s="45"/>
      <c r="D34" s="45"/>
      <c r="E34" s="45"/>
      <c r="F34" s="26">
        <f>F35+F36</f>
        <v>16000</v>
      </c>
    </row>
    <row r="35" spans="1:6" ht="37.5" x14ac:dyDescent="0.2">
      <c r="A35" s="20" t="s">
        <v>77</v>
      </c>
      <c r="B35" s="58" t="s">
        <v>75</v>
      </c>
      <c r="C35" s="45"/>
      <c r="D35" s="45"/>
      <c r="E35" s="45"/>
      <c r="F35" s="27">
        <v>11577.5</v>
      </c>
    </row>
    <row r="36" spans="1:6" ht="37.5" x14ac:dyDescent="0.3">
      <c r="A36" s="20" t="s">
        <v>117</v>
      </c>
      <c r="B36" s="65" t="s">
        <v>78</v>
      </c>
      <c r="C36" s="45"/>
      <c r="D36" s="45"/>
      <c r="E36" s="45"/>
      <c r="F36" s="26">
        <v>4422.5</v>
      </c>
    </row>
    <row r="37" spans="1:6" ht="27" customHeight="1" x14ac:dyDescent="0.2">
      <c r="A37" s="20" t="s">
        <v>79</v>
      </c>
      <c r="B37" s="66" t="s">
        <v>35</v>
      </c>
      <c r="C37" s="45"/>
      <c r="D37" s="45"/>
      <c r="E37" s="45"/>
      <c r="F37" s="26">
        <v>0</v>
      </c>
    </row>
    <row r="38" spans="1:6" ht="24.75" customHeight="1" x14ac:dyDescent="0.2">
      <c r="A38" s="20" t="s">
        <v>80</v>
      </c>
      <c r="B38" s="66" t="s">
        <v>10</v>
      </c>
      <c r="C38" s="45"/>
      <c r="D38" s="45"/>
      <c r="E38" s="45"/>
      <c r="F38" s="27">
        <v>702.2</v>
      </c>
    </row>
    <row r="39" spans="1:6" ht="18.75" hidden="1" x14ac:dyDescent="0.2">
      <c r="A39" s="20"/>
      <c r="B39" s="42"/>
      <c r="C39" s="45"/>
      <c r="D39" s="45"/>
      <c r="E39" s="45"/>
      <c r="F39" s="28"/>
    </row>
    <row r="40" spans="1:6" ht="0.75" hidden="1" customHeight="1" x14ac:dyDescent="0.2">
      <c r="A40" s="20" t="s">
        <v>36</v>
      </c>
      <c r="B40" s="39" t="s">
        <v>37</v>
      </c>
      <c r="C40" s="45"/>
      <c r="D40" s="45"/>
      <c r="E40" s="45"/>
      <c r="F40" s="28"/>
    </row>
    <row r="41" spans="1:6" ht="16.5" hidden="1" customHeight="1" x14ac:dyDescent="0.2">
      <c r="A41" s="21"/>
      <c r="B41" s="11"/>
      <c r="C41" s="10"/>
      <c r="D41" s="12"/>
      <c r="E41" s="12"/>
      <c r="F41" s="29"/>
    </row>
    <row r="42" spans="1:6" ht="0.75" hidden="1" customHeight="1" x14ac:dyDescent="0.2">
      <c r="A42" s="20" t="s">
        <v>12</v>
      </c>
      <c r="B42" s="39" t="s">
        <v>16</v>
      </c>
      <c r="C42" s="45"/>
      <c r="D42" s="45"/>
      <c r="E42" s="45"/>
      <c r="F42" s="28"/>
    </row>
    <row r="43" spans="1:6" ht="0.75" hidden="1" customHeight="1" x14ac:dyDescent="0.2">
      <c r="A43" s="20" t="s">
        <v>14</v>
      </c>
      <c r="B43" s="39" t="s">
        <v>17</v>
      </c>
      <c r="C43" s="45"/>
      <c r="D43" s="45"/>
      <c r="E43" s="45"/>
      <c r="F43" s="28"/>
    </row>
    <row r="44" spans="1:6" ht="0.75" hidden="1" customHeight="1" x14ac:dyDescent="0.2">
      <c r="A44" s="20" t="s">
        <v>34</v>
      </c>
      <c r="B44" s="39" t="s">
        <v>8</v>
      </c>
      <c r="C44" s="45"/>
      <c r="D44" s="45"/>
      <c r="E44" s="45"/>
      <c r="F44" s="28"/>
    </row>
    <row r="45" spans="1:6" ht="16.5" hidden="1" customHeight="1" x14ac:dyDescent="0.2">
      <c r="A45" s="20" t="s">
        <v>42</v>
      </c>
      <c r="B45" s="39" t="s">
        <v>43</v>
      </c>
      <c r="C45" s="45"/>
      <c r="D45" s="45"/>
      <c r="E45" s="45"/>
      <c r="F45" s="28"/>
    </row>
    <row r="46" spans="1:6" ht="39" customHeight="1" x14ac:dyDescent="0.2">
      <c r="A46" s="22" t="s">
        <v>118</v>
      </c>
      <c r="B46" s="67" t="s">
        <v>119</v>
      </c>
      <c r="C46" s="45"/>
      <c r="D46" s="45"/>
      <c r="E46" s="45"/>
      <c r="F46" s="26">
        <v>2600.5</v>
      </c>
    </row>
    <row r="47" spans="1:6" ht="25.5" customHeight="1" x14ac:dyDescent="0.2">
      <c r="A47" s="19" t="s">
        <v>29</v>
      </c>
      <c r="B47" s="58" t="s">
        <v>120</v>
      </c>
      <c r="C47" s="14"/>
      <c r="D47" s="14"/>
      <c r="E47" s="14"/>
      <c r="F47" s="26">
        <f>F48</f>
        <v>2654.9</v>
      </c>
    </row>
    <row r="48" spans="1:6" ht="37.5" customHeight="1" x14ac:dyDescent="0.2">
      <c r="A48" s="20" t="s">
        <v>19</v>
      </c>
      <c r="B48" s="66" t="s">
        <v>81</v>
      </c>
      <c r="C48" s="45"/>
      <c r="D48" s="47"/>
      <c r="E48" s="45"/>
      <c r="F48" s="26">
        <v>2654.9</v>
      </c>
    </row>
    <row r="49" spans="1:13" ht="0.75" hidden="1" customHeight="1" x14ac:dyDescent="0.2">
      <c r="A49" s="20"/>
      <c r="B49" s="39" t="s">
        <v>6</v>
      </c>
      <c r="C49" s="45"/>
      <c r="D49" s="45"/>
      <c r="E49" s="45"/>
      <c r="F49" s="28"/>
    </row>
    <row r="50" spans="1:13" ht="37.5" hidden="1" x14ac:dyDescent="0.2">
      <c r="A50" s="20" t="s">
        <v>19</v>
      </c>
      <c r="B50" s="39" t="s">
        <v>48</v>
      </c>
      <c r="C50" s="45"/>
      <c r="D50" s="47"/>
      <c r="E50" s="45"/>
      <c r="F50" s="28"/>
    </row>
    <row r="51" spans="1:13" ht="17.25" hidden="1" customHeight="1" x14ac:dyDescent="0.2">
      <c r="A51" s="20" t="s">
        <v>26</v>
      </c>
      <c r="B51" s="39" t="s">
        <v>15</v>
      </c>
      <c r="C51" s="45"/>
      <c r="D51" s="47"/>
      <c r="E51" s="45"/>
      <c r="F51" s="28"/>
    </row>
    <row r="52" spans="1:13" ht="0.75" hidden="1" customHeight="1" x14ac:dyDescent="0.2">
      <c r="A52" s="20" t="s">
        <v>20</v>
      </c>
      <c r="B52" s="39" t="s">
        <v>38</v>
      </c>
      <c r="C52" s="45"/>
      <c r="D52" s="47"/>
      <c r="E52" s="45"/>
      <c r="F52" s="28"/>
    </row>
    <row r="53" spans="1:13" ht="16.5" hidden="1" customHeight="1" x14ac:dyDescent="0.2">
      <c r="A53" s="20" t="s">
        <v>21</v>
      </c>
      <c r="B53" s="39" t="s">
        <v>39</v>
      </c>
      <c r="C53" s="45"/>
      <c r="D53" s="47"/>
      <c r="E53" s="45"/>
      <c r="F53" s="28"/>
    </row>
    <row r="54" spans="1:13" ht="24" customHeight="1" x14ac:dyDescent="0.2">
      <c r="A54" s="23"/>
      <c r="B54" s="13" t="s">
        <v>53</v>
      </c>
      <c r="C54" s="14"/>
      <c r="D54" s="15"/>
      <c r="E54" s="14"/>
      <c r="F54" s="51">
        <f>F55+F63+F66+F69+F74+F88</f>
        <v>22593.739999999998</v>
      </c>
    </row>
    <row r="55" spans="1:13" ht="46.5" customHeight="1" x14ac:dyDescent="0.2">
      <c r="A55" s="19" t="s">
        <v>121</v>
      </c>
      <c r="B55" s="58" t="s">
        <v>11</v>
      </c>
      <c r="C55" s="14"/>
      <c r="D55" s="14"/>
      <c r="E55" s="14"/>
      <c r="F55" s="26">
        <f>F60+F61+F62+F59</f>
        <v>3809.2000000000003</v>
      </c>
    </row>
    <row r="56" spans="1:13" ht="0.75" hidden="1" customHeight="1" x14ac:dyDescent="0.2">
      <c r="A56" s="20" t="s">
        <v>27</v>
      </c>
      <c r="B56" s="39" t="s">
        <v>30</v>
      </c>
      <c r="C56" s="45"/>
      <c r="D56" s="45"/>
      <c r="E56" s="45"/>
      <c r="F56" s="27"/>
    </row>
    <row r="57" spans="1:13" ht="0.75" hidden="1" customHeight="1" x14ac:dyDescent="0.2">
      <c r="A57" s="20" t="s">
        <v>22</v>
      </c>
      <c r="B57" s="39" t="s">
        <v>18</v>
      </c>
      <c r="C57" s="45"/>
      <c r="D57" s="45"/>
      <c r="E57" s="45"/>
      <c r="F57" s="27"/>
    </row>
    <row r="58" spans="1:13" ht="28.5" hidden="1" customHeight="1" x14ac:dyDescent="0.2">
      <c r="A58" s="20" t="s">
        <v>40</v>
      </c>
      <c r="B58" s="39" t="s">
        <v>41</v>
      </c>
      <c r="C58" s="45"/>
      <c r="D58" s="45"/>
      <c r="E58" s="45"/>
      <c r="F58" s="27"/>
    </row>
    <row r="59" spans="1:13" ht="98.25" customHeight="1" x14ac:dyDescent="0.3">
      <c r="A59" s="20" t="s">
        <v>82</v>
      </c>
      <c r="B59" s="64" t="s">
        <v>83</v>
      </c>
      <c r="C59" s="45"/>
      <c r="D59" s="45"/>
      <c r="E59" s="45"/>
      <c r="F59" s="55">
        <v>697.9</v>
      </c>
      <c r="M59" s="44"/>
    </row>
    <row r="60" spans="1:13" ht="81.75" customHeight="1" x14ac:dyDescent="0.2">
      <c r="A60" s="20" t="s">
        <v>55</v>
      </c>
      <c r="B60" s="66" t="s">
        <v>142</v>
      </c>
      <c r="C60" s="45"/>
      <c r="D60" s="45"/>
      <c r="E60" s="45"/>
      <c r="F60" s="56">
        <v>4.9000000000000004</v>
      </c>
    </row>
    <row r="61" spans="1:13" ht="61.5" hidden="1" customHeight="1" x14ac:dyDescent="0.3">
      <c r="A61" s="20" t="s">
        <v>57</v>
      </c>
      <c r="B61" s="40" t="s">
        <v>68</v>
      </c>
      <c r="C61" s="46"/>
      <c r="D61" s="45"/>
      <c r="E61" s="45"/>
      <c r="F61" s="26">
        <v>0</v>
      </c>
    </row>
    <row r="62" spans="1:13" ht="86.25" customHeight="1" x14ac:dyDescent="0.2">
      <c r="A62" s="20" t="s">
        <v>54</v>
      </c>
      <c r="B62" s="58" t="s">
        <v>122</v>
      </c>
      <c r="C62" s="45"/>
      <c r="D62" s="45"/>
      <c r="E62" s="45"/>
      <c r="F62" s="55">
        <v>3106.4</v>
      </c>
    </row>
    <row r="63" spans="1:13" ht="21.75" customHeight="1" x14ac:dyDescent="0.2">
      <c r="A63" s="19" t="s">
        <v>31</v>
      </c>
      <c r="B63" s="58" t="s">
        <v>49</v>
      </c>
      <c r="C63" s="14"/>
      <c r="D63" s="14"/>
      <c r="E63" s="14"/>
      <c r="F63" s="30">
        <f>F64+F65</f>
        <v>15967.74</v>
      </c>
    </row>
    <row r="64" spans="1:13" ht="25.5" customHeight="1" x14ac:dyDescent="0.2">
      <c r="A64" s="20" t="s">
        <v>123</v>
      </c>
      <c r="B64" s="66" t="s">
        <v>58</v>
      </c>
      <c r="C64" s="45"/>
      <c r="D64" s="45"/>
      <c r="E64" s="45"/>
      <c r="F64" s="30">
        <v>115.74</v>
      </c>
    </row>
    <row r="65" spans="1:6" ht="36" customHeight="1" x14ac:dyDescent="0.2">
      <c r="A65" s="20" t="s">
        <v>87</v>
      </c>
      <c r="B65" s="68" t="s">
        <v>88</v>
      </c>
      <c r="C65" s="45"/>
      <c r="D65" s="45"/>
      <c r="E65" s="45"/>
      <c r="F65" s="26">
        <v>15852</v>
      </c>
    </row>
    <row r="66" spans="1:6" ht="39" customHeight="1" x14ac:dyDescent="0.2">
      <c r="A66" s="19" t="s">
        <v>44</v>
      </c>
      <c r="B66" s="58" t="s">
        <v>45</v>
      </c>
      <c r="C66" s="14"/>
      <c r="D66" s="14"/>
      <c r="E66" s="14"/>
      <c r="F66" s="51">
        <f>F67+F68</f>
        <v>0</v>
      </c>
    </row>
    <row r="67" spans="1:6" ht="51.75" customHeight="1" x14ac:dyDescent="0.2">
      <c r="A67" s="20" t="s">
        <v>59</v>
      </c>
      <c r="B67" s="66" t="s">
        <v>60</v>
      </c>
      <c r="C67" s="45"/>
      <c r="D67" s="45"/>
      <c r="E67" s="45"/>
      <c r="F67" s="26">
        <v>0</v>
      </c>
    </row>
    <row r="68" spans="1:6" ht="66" customHeight="1" x14ac:dyDescent="0.2">
      <c r="A68" s="20" t="s">
        <v>86</v>
      </c>
      <c r="B68" s="69" t="s">
        <v>85</v>
      </c>
      <c r="C68" s="45"/>
      <c r="D68" s="45"/>
      <c r="E68" s="45"/>
      <c r="F68" s="51">
        <v>0</v>
      </c>
    </row>
    <row r="69" spans="1:6" ht="45" customHeight="1" x14ac:dyDescent="0.2">
      <c r="A69" s="19" t="s">
        <v>50</v>
      </c>
      <c r="B69" s="70" t="s">
        <v>51</v>
      </c>
      <c r="C69" s="14"/>
      <c r="D69" s="14"/>
      <c r="E69" s="14"/>
      <c r="F69" s="26">
        <f>F71+F73</f>
        <v>1050</v>
      </c>
    </row>
    <row r="70" spans="1:6" ht="0.75" hidden="1" customHeight="1" x14ac:dyDescent="0.2">
      <c r="A70" s="20" t="s">
        <v>74</v>
      </c>
      <c r="B70" s="13" t="s">
        <v>73</v>
      </c>
      <c r="C70" s="14"/>
      <c r="D70" s="14"/>
      <c r="E70" s="14"/>
      <c r="F70" s="26">
        <v>0</v>
      </c>
    </row>
    <row r="71" spans="1:6" ht="78" customHeight="1" x14ac:dyDescent="0.2">
      <c r="A71" s="20" t="s">
        <v>61</v>
      </c>
      <c r="B71" s="58" t="s">
        <v>124</v>
      </c>
      <c r="C71" s="48"/>
      <c r="D71" s="48"/>
      <c r="E71" s="48"/>
      <c r="F71" s="26">
        <v>50</v>
      </c>
    </row>
    <row r="72" spans="1:6" ht="57" hidden="1" customHeight="1" x14ac:dyDescent="0.3">
      <c r="A72" s="20" t="s">
        <v>62</v>
      </c>
      <c r="B72" s="43" t="s">
        <v>67</v>
      </c>
      <c r="C72" s="48"/>
      <c r="D72" s="48"/>
      <c r="E72" s="48"/>
      <c r="F72" s="25">
        <v>0</v>
      </c>
    </row>
    <row r="73" spans="1:6" ht="57.75" customHeight="1" x14ac:dyDescent="0.3">
      <c r="A73" s="20" t="s">
        <v>93</v>
      </c>
      <c r="B73" s="60" t="s">
        <v>94</v>
      </c>
      <c r="C73" s="48"/>
      <c r="D73" s="48"/>
      <c r="E73" s="48"/>
      <c r="F73" s="56">
        <v>1000</v>
      </c>
    </row>
    <row r="74" spans="1:6" ht="26.25" customHeight="1" x14ac:dyDescent="0.2">
      <c r="A74" s="17" t="s">
        <v>32</v>
      </c>
      <c r="B74" s="58" t="s">
        <v>13</v>
      </c>
      <c r="C74" s="14"/>
      <c r="D74" s="14"/>
      <c r="E74" s="14"/>
      <c r="F74" s="26">
        <f>F75+F76+F77+F78+F79+F80+F81+F82+F83+F84+F85+F86+F87</f>
        <v>1761.8000000000002</v>
      </c>
    </row>
    <row r="75" spans="1:6" ht="74.25" customHeight="1" x14ac:dyDescent="0.2">
      <c r="A75" s="19" t="s">
        <v>95</v>
      </c>
      <c r="B75" s="58" t="s">
        <v>96</v>
      </c>
      <c r="C75" s="49"/>
      <c r="D75" s="14"/>
      <c r="E75" s="14"/>
      <c r="F75" s="26">
        <v>5</v>
      </c>
    </row>
    <row r="76" spans="1:6" ht="101.25" customHeight="1" x14ac:dyDescent="0.2">
      <c r="A76" s="19" t="s">
        <v>97</v>
      </c>
      <c r="B76" s="58" t="s">
        <v>125</v>
      </c>
      <c r="C76" s="49"/>
      <c r="D76" s="14"/>
      <c r="E76" s="14"/>
      <c r="F76" s="26">
        <v>80</v>
      </c>
    </row>
    <row r="77" spans="1:6" ht="75" customHeight="1" x14ac:dyDescent="0.2">
      <c r="A77" s="24" t="s">
        <v>84</v>
      </c>
      <c r="B77" s="71" t="s">
        <v>126</v>
      </c>
      <c r="C77" s="46"/>
      <c r="D77" s="45"/>
      <c r="E77" s="45"/>
      <c r="F77" s="26">
        <v>80</v>
      </c>
    </row>
    <row r="78" spans="1:6" ht="100.5" customHeight="1" x14ac:dyDescent="0.2">
      <c r="A78" s="24" t="s">
        <v>98</v>
      </c>
      <c r="B78" s="71" t="s">
        <v>143</v>
      </c>
      <c r="C78" s="46"/>
      <c r="D78" s="45"/>
      <c r="E78" s="45"/>
      <c r="F78" s="26">
        <v>70</v>
      </c>
    </row>
    <row r="79" spans="1:6" ht="148.5" customHeight="1" x14ac:dyDescent="0.2">
      <c r="A79" s="24" t="s">
        <v>99</v>
      </c>
      <c r="B79" s="71" t="s">
        <v>144</v>
      </c>
      <c r="C79" s="46"/>
      <c r="D79" s="45"/>
      <c r="E79" s="45"/>
      <c r="F79" s="26">
        <v>1</v>
      </c>
    </row>
    <row r="80" spans="1:6" ht="83.25" customHeight="1" x14ac:dyDescent="0.2">
      <c r="A80" s="24" t="s">
        <v>100</v>
      </c>
      <c r="B80" s="71" t="s">
        <v>101</v>
      </c>
      <c r="C80" s="46"/>
      <c r="D80" s="45"/>
      <c r="E80" s="45"/>
      <c r="F80" s="26">
        <v>12</v>
      </c>
    </row>
    <row r="81" spans="1:6" ht="115.5" customHeight="1" x14ac:dyDescent="0.2">
      <c r="A81" s="24" t="s">
        <v>102</v>
      </c>
      <c r="B81" s="71" t="s">
        <v>145</v>
      </c>
      <c r="C81" s="46"/>
      <c r="D81" s="45"/>
      <c r="E81" s="45"/>
      <c r="F81" s="26">
        <v>11</v>
      </c>
    </row>
    <row r="82" spans="1:6" ht="108" customHeight="1" x14ac:dyDescent="0.2">
      <c r="A82" s="24" t="s">
        <v>103</v>
      </c>
      <c r="B82" s="71" t="s">
        <v>127</v>
      </c>
      <c r="C82" s="46"/>
      <c r="D82" s="45"/>
      <c r="E82" s="45"/>
      <c r="F82" s="26">
        <v>710</v>
      </c>
    </row>
    <row r="83" spans="1:6" ht="87" customHeight="1" x14ac:dyDescent="0.2">
      <c r="A83" s="24" t="s">
        <v>128</v>
      </c>
      <c r="B83" s="71" t="s">
        <v>104</v>
      </c>
      <c r="C83" s="46"/>
      <c r="D83" s="45"/>
      <c r="E83" s="45"/>
      <c r="F83" s="26">
        <v>103</v>
      </c>
    </row>
    <row r="84" spans="1:6" ht="66" customHeight="1" x14ac:dyDescent="0.2">
      <c r="A84" s="24" t="s">
        <v>108</v>
      </c>
      <c r="B84" s="71" t="s">
        <v>105</v>
      </c>
      <c r="C84" s="46"/>
      <c r="D84" s="45"/>
      <c r="E84" s="45"/>
      <c r="F84" s="26">
        <v>150</v>
      </c>
    </row>
    <row r="85" spans="1:6" ht="81" customHeight="1" x14ac:dyDescent="0.2">
      <c r="A85" s="24" t="s">
        <v>106</v>
      </c>
      <c r="B85" s="71" t="s">
        <v>146</v>
      </c>
      <c r="C85" s="46"/>
      <c r="D85" s="45"/>
      <c r="E85" s="45"/>
      <c r="F85" s="26">
        <v>206.2</v>
      </c>
    </row>
    <row r="86" spans="1:6" ht="81" customHeight="1" x14ac:dyDescent="0.2">
      <c r="A86" s="24" t="s">
        <v>129</v>
      </c>
      <c r="B86" s="71" t="s">
        <v>130</v>
      </c>
      <c r="C86" s="46"/>
      <c r="D86" s="45"/>
      <c r="E86" s="45"/>
      <c r="F86" s="26">
        <v>26</v>
      </c>
    </row>
    <row r="87" spans="1:6" ht="138.75" customHeight="1" x14ac:dyDescent="0.2">
      <c r="A87" s="24" t="s">
        <v>107</v>
      </c>
      <c r="B87" s="71" t="s">
        <v>147</v>
      </c>
      <c r="C87" s="46"/>
      <c r="D87" s="45"/>
      <c r="E87" s="45"/>
      <c r="F87" s="26">
        <v>307.60000000000002</v>
      </c>
    </row>
    <row r="88" spans="1:6" ht="26.25" customHeight="1" x14ac:dyDescent="0.2">
      <c r="A88" s="19" t="s">
        <v>33</v>
      </c>
      <c r="B88" s="58" t="s">
        <v>4</v>
      </c>
      <c r="C88" s="14"/>
      <c r="D88" s="14"/>
      <c r="E88" s="14"/>
      <c r="F88" s="26">
        <f>F89</f>
        <v>5</v>
      </c>
    </row>
    <row r="89" spans="1:6" ht="21.75" customHeight="1" x14ac:dyDescent="0.2">
      <c r="A89" s="20" t="s">
        <v>46</v>
      </c>
      <c r="B89" s="58" t="s">
        <v>47</v>
      </c>
      <c r="C89" s="45"/>
      <c r="D89" s="45"/>
      <c r="E89" s="45"/>
      <c r="F89" s="26">
        <v>5</v>
      </c>
    </row>
    <row r="90" spans="1:6" ht="18" x14ac:dyDescent="0.2">
      <c r="A90" s="5"/>
      <c r="B90" s="5"/>
      <c r="C90" s="5"/>
      <c r="D90" s="5"/>
      <c r="E90" s="5"/>
      <c r="F90" s="52"/>
    </row>
    <row r="91" spans="1:6" ht="18" x14ac:dyDescent="0.2">
      <c r="A91" s="5"/>
      <c r="B91" s="5"/>
      <c r="C91" s="5"/>
      <c r="D91" s="5"/>
      <c r="E91" s="5"/>
      <c r="F91" s="38"/>
    </row>
    <row r="92" spans="1:6" ht="18" x14ac:dyDescent="0.2">
      <c r="A92" s="5"/>
      <c r="B92" s="5"/>
      <c r="C92" s="5"/>
      <c r="D92" s="5"/>
      <c r="E92" s="5"/>
      <c r="F92" s="38"/>
    </row>
    <row r="93" spans="1:6" ht="18" x14ac:dyDescent="0.2">
      <c r="A93" s="5"/>
      <c r="B93" s="5"/>
      <c r="C93" s="5"/>
      <c r="D93" s="5"/>
      <c r="E93" s="5"/>
      <c r="F93" s="38"/>
    </row>
  </sheetData>
  <mergeCells count="9">
    <mergeCell ref="A10:A12"/>
    <mergeCell ref="B10:B12"/>
    <mergeCell ref="D10:D12"/>
    <mergeCell ref="E10:E12"/>
    <mergeCell ref="A4:F4"/>
    <mergeCell ref="A5:F5"/>
    <mergeCell ref="A6:F6"/>
    <mergeCell ref="A7:F7"/>
    <mergeCell ref="A8:F8"/>
  </mergeCells>
  <pageMargins left="0.23622047244094491" right="0.23622047244094491" top="0.74803149606299213" bottom="0.74803149606299213" header="0.31496062992125984" footer="0.31496062992125984"/>
  <pageSetup paperSize="9" scale="62" fitToHeight="0" orientation="portrait" r:id="rId1"/>
  <headerFooter alignWithMargins="0"/>
  <colBreaks count="1" manualBreakCount="1">
    <brk id="1" min="2" max="10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2"/>
  <sheetViews>
    <sheetView tabSelected="1" view="pageBreakPreview" topLeftCell="A4" zoomScale="110" zoomScaleNormal="75" zoomScaleSheetLayoutView="110" workbookViewId="0">
      <selection activeCell="A4" sqref="A4:F88"/>
    </sheetView>
  </sheetViews>
  <sheetFormatPr defaultRowHeight="12.75" x14ac:dyDescent="0.2"/>
  <cols>
    <col min="1" max="1" width="28.7109375" style="31" customWidth="1"/>
    <col min="2" max="2" width="112.85546875" style="31" customWidth="1"/>
    <col min="3" max="3" width="6.140625" style="31" hidden="1" customWidth="1"/>
    <col min="4" max="4" width="6.28515625" style="31" hidden="1" customWidth="1"/>
    <col min="5" max="5" width="20.140625" style="31" hidden="1" customWidth="1"/>
    <col min="6" max="6" width="35.140625" style="31" customWidth="1"/>
    <col min="7" max="7" width="6.28515625" style="2" hidden="1" customWidth="1"/>
    <col min="8" max="8" width="9.140625" style="2" hidden="1" customWidth="1"/>
    <col min="9" max="9" width="0.42578125" style="2" customWidth="1"/>
    <col min="10" max="16384" width="9.140625" style="2"/>
  </cols>
  <sheetData>
    <row r="1" spans="1:6" ht="32.25" hidden="1" customHeight="1" x14ac:dyDescent="0.2">
      <c r="A1" s="72"/>
    </row>
    <row r="2" spans="1:6" ht="28.5" hidden="1" customHeight="1" x14ac:dyDescent="0.2">
      <c r="A2" s="72"/>
    </row>
    <row r="3" spans="1:6" ht="19.5" hidden="1" customHeight="1" x14ac:dyDescent="0.2">
      <c r="A3" s="32"/>
      <c r="B3" s="73"/>
      <c r="C3" s="32"/>
      <c r="D3" s="32"/>
      <c r="E3" s="32"/>
      <c r="F3" s="32"/>
    </row>
    <row r="4" spans="1:6" ht="26.25" customHeight="1" x14ac:dyDescent="0.2">
      <c r="A4" s="109" t="s">
        <v>109</v>
      </c>
      <c r="B4" s="110"/>
      <c r="C4" s="110"/>
      <c r="D4" s="110"/>
      <c r="E4" s="110"/>
      <c r="F4" s="110"/>
    </row>
    <row r="5" spans="1:6" ht="26.25" customHeight="1" x14ac:dyDescent="0.2">
      <c r="A5" s="109" t="s">
        <v>148</v>
      </c>
      <c r="B5" s="111"/>
      <c r="C5" s="111"/>
      <c r="D5" s="111"/>
      <c r="E5" s="111"/>
      <c r="F5" s="111"/>
    </row>
    <row r="6" spans="1:6" ht="42" customHeight="1" x14ac:dyDescent="0.2">
      <c r="A6" s="112" t="s">
        <v>149</v>
      </c>
      <c r="B6" s="113"/>
      <c r="C6" s="113"/>
      <c r="D6" s="113"/>
      <c r="E6" s="113"/>
      <c r="F6" s="113"/>
    </row>
    <row r="7" spans="1:6" ht="42" customHeight="1" x14ac:dyDescent="0.2">
      <c r="A7" s="114" t="s">
        <v>150</v>
      </c>
      <c r="B7" s="114"/>
      <c r="C7" s="114"/>
      <c r="D7" s="114"/>
      <c r="E7" s="114"/>
      <c r="F7" s="114"/>
    </row>
    <row r="8" spans="1:6" ht="18" customHeight="1" x14ac:dyDescent="0.2">
      <c r="A8" s="74"/>
      <c r="B8" s="38"/>
      <c r="C8" s="38"/>
      <c r="D8" s="38"/>
      <c r="E8" s="38" t="s">
        <v>5</v>
      </c>
      <c r="F8" s="33" t="s">
        <v>69</v>
      </c>
    </row>
    <row r="9" spans="1:6" ht="39.75" customHeight="1" x14ac:dyDescent="0.2">
      <c r="A9" s="104" t="s">
        <v>70</v>
      </c>
      <c r="B9" s="107" t="s">
        <v>71</v>
      </c>
      <c r="C9" s="75"/>
      <c r="D9" s="108"/>
      <c r="E9" s="108"/>
      <c r="F9" s="34" t="s">
        <v>134</v>
      </c>
    </row>
    <row r="10" spans="1:6" ht="7.5" hidden="1" customHeight="1" x14ac:dyDescent="0.2">
      <c r="A10" s="105"/>
      <c r="B10" s="107"/>
      <c r="C10" s="76"/>
      <c r="D10" s="108"/>
      <c r="E10" s="108"/>
      <c r="F10" s="35"/>
    </row>
    <row r="11" spans="1:6" ht="15.75" hidden="1" customHeight="1" x14ac:dyDescent="0.2">
      <c r="A11" s="106"/>
      <c r="B11" s="107"/>
      <c r="C11" s="75"/>
      <c r="D11" s="108"/>
      <c r="E11" s="108"/>
      <c r="F11" s="35"/>
    </row>
    <row r="12" spans="1:6" ht="18.75" customHeight="1" x14ac:dyDescent="0.3">
      <c r="A12" s="77">
        <v>1</v>
      </c>
      <c r="B12" s="77">
        <v>2</v>
      </c>
      <c r="C12" s="78"/>
      <c r="D12" s="78"/>
      <c r="E12" s="78"/>
      <c r="F12" s="36">
        <v>3</v>
      </c>
    </row>
    <row r="13" spans="1:6" ht="24.75" customHeight="1" x14ac:dyDescent="0.2">
      <c r="A13" s="17" t="s">
        <v>24</v>
      </c>
      <c r="B13" s="13" t="s">
        <v>72</v>
      </c>
      <c r="C13" s="10"/>
      <c r="D13" s="10"/>
      <c r="E13" s="10"/>
      <c r="F13" s="30">
        <f>F15+F53</f>
        <v>177493.34000000003</v>
      </c>
    </row>
    <row r="14" spans="1:6" ht="29.25" hidden="1" customHeight="1" x14ac:dyDescent="0.2">
      <c r="A14" s="18">
        <v>1010000</v>
      </c>
      <c r="B14" s="11" t="s">
        <v>0</v>
      </c>
      <c r="C14" s="10"/>
      <c r="D14" s="12"/>
      <c r="E14" s="12"/>
      <c r="F14" s="50"/>
    </row>
    <row r="15" spans="1:6" ht="27.75" customHeight="1" x14ac:dyDescent="0.2">
      <c r="A15" s="18"/>
      <c r="B15" s="13" t="s">
        <v>52</v>
      </c>
      <c r="C15" s="10"/>
      <c r="D15" s="12"/>
      <c r="E15" s="12"/>
      <c r="F15" s="26">
        <f>F16+F26+F31+F46</f>
        <v>154899.60000000003</v>
      </c>
    </row>
    <row r="16" spans="1:6" ht="23.25" customHeight="1" x14ac:dyDescent="0.2">
      <c r="A16" s="17" t="s">
        <v>23</v>
      </c>
      <c r="B16" s="13" t="s">
        <v>28</v>
      </c>
      <c r="C16" s="45"/>
      <c r="D16" s="45"/>
      <c r="E16" s="45"/>
      <c r="F16" s="26">
        <f>F20+F21+F22+F23+F24+F25</f>
        <v>111013.30000000002</v>
      </c>
    </row>
    <row r="17" spans="1:12" ht="18.75" hidden="1" customHeight="1" x14ac:dyDescent="0.2">
      <c r="A17" s="18">
        <v>1010100</v>
      </c>
      <c r="B17" s="39" t="s">
        <v>1</v>
      </c>
      <c r="C17" s="45"/>
      <c r="D17" s="45"/>
      <c r="E17" s="45"/>
      <c r="F17" s="25"/>
    </row>
    <row r="18" spans="1:12" ht="18.75" hidden="1" customHeight="1" x14ac:dyDescent="0.2">
      <c r="A18" s="18">
        <v>1020000</v>
      </c>
      <c r="B18" s="11" t="s">
        <v>2</v>
      </c>
      <c r="C18" s="10"/>
      <c r="D18" s="12"/>
      <c r="E18" s="12"/>
      <c r="F18" s="37"/>
    </row>
    <row r="19" spans="1:12" ht="18.75" hidden="1" x14ac:dyDescent="0.2">
      <c r="A19" s="18"/>
      <c r="B19" s="39" t="s">
        <v>7</v>
      </c>
      <c r="C19" s="45"/>
      <c r="D19" s="45"/>
      <c r="E19" s="45"/>
      <c r="F19" s="25"/>
    </row>
    <row r="20" spans="1:12" ht="139.5" customHeight="1" x14ac:dyDescent="0.2">
      <c r="A20" s="18" t="s">
        <v>63</v>
      </c>
      <c r="B20" s="79" t="s">
        <v>137</v>
      </c>
      <c r="C20" s="45"/>
      <c r="D20" s="45"/>
      <c r="E20" s="45"/>
      <c r="F20" s="26">
        <v>109841.3</v>
      </c>
    </row>
    <row r="21" spans="1:12" ht="104.25" customHeight="1" x14ac:dyDescent="0.2">
      <c r="A21" s="18" t="s">
        <v>64</v>
      </c>
      <c r="B21" s="79" t="s">
        <v>138</v>
      </c>
      <c r="C21" s="45"/>
      <c r="D21" s="45"/>
      <c r="E21" s="45"/>
      <c r="F21" s="26">
        <v>284.60000000000002</v>
      </c>
    </row>
    <row r="22" spans="1:12" ht="98.25" customHeight="1" x14ac:dyDescent="0.3">
      <c r="A22" s="18" t="s">
        <v>56</v>
      </c>
      <c r="B22" s="40" t="s">
        <v>139</v>
      </c>
      <c r="C22" s="46"/>
      <c r="D22" s="45"/>
      <c r="E22" s="45"/>
      <c r="F22" s="26">
        <v>355</v>
      </c>
    </row>
    <row r="23" spans="1:12" ht="93" customHeight="1" x14ac:dyDescent="0.3">
      <c r="A23" s="17" t="s">
        <v>65</v>
      </c>
      <c r="B23" s="40" t="s">
        <v>110</v>
      </c>
      <c r="C23" s="46"/>
      <c r="D23" s="45"/>
      <c r="E23" s="45"/>
      <c r="F23" s="26">
        <v>234</v>
      </c>
    </row>
    <row r="24" spans="1:12" ht="130.5" customHeight="1" x14ac:dyDescent="0.3">
      <c r="A24" s="17" t="s">
        <v>135</v>
      </c>
      <c r="B24" s="80" t="s">
        <v>140</v>
      </c>
      <c r="C24" s="46"/>
      <c r="D24" s="45"/>
      <c r="E24" s="45"/>
      <c r="F24" s="26">
        <v>176.1</v>
      </c>
    </row>
    <row r="25" spans="1:12" ht="100.5" customHeight="1" x14ac:dyDescent="0.2">
      <c r="A25" s="17" t="s">
        <v>136</v>
      </c>
      <c r="B25" s="81" t="s">
        <v>141</v>
      </c>
      <c r="C25" s="46"/>
      <c r="D25" s="45"/>
      <c r="E25" s="45"/>
      <c r="F25" s="26">
        <v>122.3</v>
      </c>
    </row>
    <row r="26" spans="1:12" ht="48" customHeight="1" x14ac:dyDescent="0.3">
      <c r="A26" s="17" t="s">
        <v>66</v>
      </c>
      <c r="B26" s="80" t="s">
        <v>111</v>
      </c>
      <c r="C26" s="45"/>
      <c r="D26" s="45"/>
      <c r="E26" s="45"/>
      <c r="F26" s="26">
        <f>F27+F28+F29+F30</f>
        <v>21928.7</v>
      </c>
    </row>
    <row r="27" spans="1:12" ht="101.25" customHeight="1" x14ac:dyDescent="0.2">
      <c r="A27" s="17" t="s">
        <v>89</v>
      </c>
      <c r="B27" s="82" t="s">
        <v>112</v>
      </c>
      <c r="C27" s="45"/>
      <c r="D27" s="45"/>
      <c r="E27" s="45"/>
      <c r="F27" s="30">
        <v>11469.08</v>
      </c>
    </row>
    <row r="28" spans="1:12" ht="119.25" customHeight="1" x14ac:dyDescent="0.2">
      <c r="A28" s="17" t="s">
        <v>90</v>
      </c>
      <c r="B28" s="83" t="s">
        <v>113</v>
      </c>
      <c r="C28" s="45"/>
      <c r="D28" s="45"/>
      <c r="E28" s="45"/>
      <c r="F28" s="30">
        <v>51.68</v>
      </c>
    </row>
    <row r="29" spans="1:12" ht="97.5" customHeight="1" x14ac:dyDescent="0.2">
      <c r="A29" s="17" t="s">
        <v>91</v>
      </c>
      <c r="B29" s="82" t="s">
        <v>114</v>
      </c>
      <c r="C29" s="45"/>
      <c r="D29" s="45"/>
      <c r="E29" s="45"/>
      <c r="F29" s="30">
        <v>11582.67</v>
      </c>
    </row>
    <row r="30" spans="1:12" ht="110.25" customHeight="1" x14ac:dyDescent="0.2">
      <c r="A30" s="17" t="s">
        <v>92</v>
      </c>
      <c r="B30" s="83" t="s">
        <v>115</v>
      </c>
      <c r="C30" s="45"/>
      <c r="D30" s="45"/>
      <c r="E30" s="45"/>
      <c r="F30" s="30">
        <v>-1174.73</v>
      </c>
      <c r="L30" s="54"/>
    </row>
    <row r="31" spans="1:12" ht="23.25" customHeight="1" x14ac:dyDescent="0.2">
      <c r="A31" s="17" t="s">
        <v>25</v>
      </c>
      <c r="B31" s="13" t="s">
        <v>3</v>
      </c>
      <c r="C31" s="14"/>
      <c r="D31" s="14"/>
      <c r="E31" s="14"/>
      <c r="F31" s="26">
        <f>F33+F36+F37+F45</f>
        <v>19302.7</v>
      </c>
    </row>
    <row r="32" spans="1:12" ht="18.75" hidden="1" x14ac:dyDescent="0.2">
      <c r="A32" s="18">
        <v>1020201</v>
      </c>
      <c r="B32" s="41" t="s">
        <v>9</v>
      </c>
      <c r="C32" s="45"/>
      <c r="D32" s="45"/>
      <c r="E32" s="45"/>
      <c r="F32" s="27"/>
    </row>
    <row r="33" spans="1:6" ht="18.75" x14ac:dyDescent="0.3">
      <c r="A33" s="17" t="s">
        <v>116</v>
      </c>
      <c r="B33" s="84" t="s">
        <v>76</v>
      </c>
      <c r="C33" s="45"/>
      <c r="D33" s="45"/>
      <c r="E33" s="45"/>
      <c r="F33" s="26">
        <f>F34+F35</f>
        <v>16000</v>
      </c>
    </row>
    <row r="34" spans="1:6" ht="37.5" x14ac:dyDescent="0.2">
      <c r="A34" s="18" t="s">
        <v>77</v>
      </c>
      <c r="B34" s="13" t="s">
        <v>75</v>
      </c>
      <c r="C34" s="45"/>
      <c r="D34" s="45"/>
      <c r="E34" s="45"/>
      <c r="F34" s="27">
        <v>11577.5</v>
      </c>
    </row>
    <row r="35" spans="1:6" ht="37.5" x14ac:dyDescent="0.3">
      <c r="A35" s="18" t="s">
        <v>117</v>
      </c>
      <c r="B35" s="85" t="s">
        <v>78</v>
      </c>
      <c r="C35" s="45"/>
      <c r="D35" s="45"/>
      <c r="E35" s="45"/>
      <c r="F35" s="26">
        <v>4422.5</v>
      </c>
    </row>
    <row r="36" spans="1:6" ht="27" hidden="1" customHeight="1" x14ac:dyDescent="0.2">
      <c r="A36" s="18" t="s">
        <v>79</v>
      </c>
      <c r="B36" s="39" t="s">
        <v>35</v>
      </c>
      <c r="C36" s="45"/>
      <c r="D36" s="45"/>
      <c r="E36" s="45"/>
      <c r="F36" s="26">
        <v>0</v>
      </c>
    </row>
    <row r="37" spans="1:6" ht="24.75" customHeight="1" x14ac:dyDescent="0.2">
      <c r="A37" s="18" t="s">
        <v>80</v>
      </c>
      <c r="B37" s="39" t="s">
        <v>10</v>
      </c>
      <c r="C37" s="45"/>
      <c r="D37" s="45"/>
      <c r="E37" s="45"/>
      <c r="F37" s="27">
        <v>702.2</v>
      </c>
    </row>
    <row r="38" spans="1:6" ht="18.75" hidden="1" x14ac:dyDescent="0.2">
      <c r="A38" s="18"/>
      <c r="B38" s="42"/>
      <c r="C38" s="45"/>
      <c r="D38" s="45"/>
      <c r="E38" s="45"/>
      <c r="F38" s="28"/>
    </row>
    <row r="39" spans="1:6" ht="0.75" hidden="1" customHeight="1" x14ac:dyDescent="0.2">
      <c r="A39" s="18" t="s">
        <v>36</v>
      </c>
      <c r="B39" s="39" t="s">
        <v>37</v>
      </c>
      <c r="C39" s="45"/>
      <c r="D39" s="45"/>
      <c r="E39" s="45"/>
      <c r="F39" s="28"/>
    </row>
    <row r="40" spans="1:6" ht="16.5" hidden="1" customHeight="1" x14ac:dyDescent="0.2">
      <c r="A40" s="86"/>
      <c r="B40" s="11"/>
      <c r="C40" s="10"/>
      <c r="D40" s="12"/>
      <c r="E40" s="12"/>
      <c r="F40" s="29"/>
    </row>
    <row r="41" spans="1:6" ht="0.75" hidden="1" customHeight="1" x14ac:dyDescent="0.2">
      <c r="A41" s="18" t="s">
        <v>12</v>
      </c>
      <c r="B41" s="39" t="s">
        <v>16</v>
      </c>
      <c r="C41" s="45"/>
      <c r="D41" s="45"/>
      <c r="E41" s="45"/>
      <c r="F41" s="28"/>
    </row>
    <row r="42" spans="1:6" ht="0.75" hidden="1" customHeight="1" x14ac:dyDescent="0.2">
      <c r="A42" s="18" t="s">
        <v>14</v>
      </c>
      <c r="B42" s="39" t="s">
        <v>17</v>
      </c>
      <c r="C42" s="45"/>
      <c r="D42" s="45"/>
      <c r="E42" s="45"/>
      <c r="F42" s="28"/>
    </row>
    <row r="43" spans="1:6" ht="0.75" hidden="1" customHeight="1" x14ac:dyDescent="0.2">
      <c r="A43" s="18" t="s">
        <v>34</v>
      </c>
      <c r="B43" s="39" t="s">
        <v>8</v>
      </c>
      <c r="C43" s="45"/>
      <c r="D43" s="45"/>
      <c r="E43" s="45"/>
      <c r="F43" s="28"/>
    </row>
    <row r="44" spans="1:6" ht="16.5" hidden="1" customHeight="1" x14ac:dyDescent="0.2">
      <c r="A44" s="18" t="s">
        <v>42</v>
      </c>
      <c r="B44" s="39" t="s">
        <v>43</v>
      </c>
      <c r="C44" s="45"/>
      <c r="D44" s="45"/>
      <c r="E44" s="45"/>
      <c r="F44" s="28"/>
    </row>
    <row r="45" spans="1:6" ht="39" customHeight="1" x14ac:dyDescent="0.2">
      <c r="A45" s="87" t="s">
        <v>118</v>
      </c>
      <c r="B45" s="88" t="s">
        <v>119</v>
      </c>
      <c r="C45" s="45"/>
      <c r="D45" s="45"/>
      <c r="E45" s="45"/>
      <c r="F45" s="26">
        <v>2600.5</v>
      </c>
    </row>
    <row r="46" spans="1:6" ht="25.5" customHeight="1" x14ac:dyDescent="0.2">
      <c r="A46" s="17" t="s">
        <v>29</v>
      </c>
      <c r="B46" s="13" t="s">
        <v>120</v>
      </c>
      <c r="C46" s="14"/>
      <c r="D46" s="14"/>
      <c r="E46" s="14"/>
      <c r="F46" s="26">
        <f>F47</f>
        <v>2654.9</v>
      </c>
    </row>
    <row r="47" spans="1:6" ht="37.5" customHeight="1" x14ac:dyDescent="0.2">
      <c r="A47" s="18" t="s">
        <v>19</v>
      </c>
      <c r="B47" s="39" t="s">
        <v>81</v>
      </c>
      <c r="C47" s="45"/>
      <c r="D47" s="47"/>
      <c r="E47" s="45"/>
      <c r="F47" s="26">
        <v>2654.9</v>
      </c>
    </row>
    <row r="48" spans="1:6" ht="0.75" hidden="1" customHeight="1" x14ac:dyDescent="0.2">
      <c r="A48" s="18"/>
      <c r="B48" s="39" t="s">
        <v>6</v>
      </c>
      <c r="C48" s="45"/>
      <c r="D48" s="45"/>
      <c r="E48" s="45"/>
      <c r="F48" s="28"/>
    </row>
    <row r="49" spans="1:13" ht="37.5" hidden="1" x14ac:dyDescent="0.2">
      <c r="A49" s="18" t="s">
        <v>19</v>
      </c>
      <c r="B49" s="39" t="s">
        <v>48</v>
      </c>
      <c r="C49" s="45"/>
      <c r="D49" s="47"/>
      <c r="E49" s="45"/>
      <c r="F49" s="28"/>
    </row>
    <row r="50" spans="1:13" ht="17.25" hidden="1" customHeight="1" x14ac:dyDescent="0.2">
      <c r="A50" s="18" t="s">
        <v>26</v>
      </c>
      <c r="B50" s="39" t="s">
        <v>15</v>
      </c>
      <c r="C50" s="45"/>
      <c r="D50" s="47"/>
      <c r="E50" s="45"/>
      <c r="F50" s="28"/>
    </row>
    <row r="51" spans="1:13" ht="0.75" hidden="1" customHeight="1" x14ac:dyDescent="0.2">
      <c r="A51" s="18" t="s">
        <v>20</v>
      </c>
      <c r="B51" s="39" t="s">
        <v>38</v>
      </c>
      <c r="C51" s="45"/>
      <c r="D51" s="47"/>
      <c r="E51" s="45"/>
      <c r="F51" s="28"/>
    </row>
    <row r="52" spans="1:13" ht="16.5" hidden="1" customHeight="1" x14ac:dyDescent="0.2">
      <c r="A52" s="18" t="s">
        <v>21</v>
      </c>
      <c r="B52" s="39" t="s">
        <v>39</v>
      </c>
      <c r="C52" s="45"/>
      <c r="D52" s="47"/>
      <c r="E52" s="45"/>
      <c r="F52" s="28"/>
    </row>
    <row r="53" spans="1:13" ht="24" customHeight="1" x14ac:dyDescent="0.2">
      <c r="A53" s="23"/>
      <c r="B53" s="13" t="s">
        <v>53</v>
      </c>
      <c r="C53" s="14"/>
      <c r="D53" s="15"/>
      <c r="E53" s="14"/>
      <c r="F53" s="30">
        <f>F54+F62+F65+F68+F73+F87</f>
        <v>22593.739999999998</v>
      </c>
    </row>
    <row r="54" spans="1:13" ht="46.5" customHeight="1" x14ac:dyDescent="0.2">
      <c r="A54" s="17" t="s">
        <v>121</v>
      </c>
      <c r="B54" s="13" t="s">
        <v>11</v>
      </c>
      <c r="C54" s="14"/>
      <c r="D54" s="14"/>
      <c r="E54" s="14"/>
      <c r="F54" s="26">
        <f>F59+F60+F61+F58</f>
        <v>3809.2000000000003</v>
      </c>
    </row>
    <row r="55" spans="1:13" ht="0.75" hidden="1" customHeight="1" x14ac:dyDescent="0.2">
      <c r="A55" s="18" t="s">
        <v>27</v>
      </c>
      <c r="B55" s="39" t="s">
        <v>30</v>
      </c>
      <c r="C55" s="45"/>
      <c r="D55" s="45"/>
      <c r="E55" s="45"/>
      <c r="F55" s="27"/>
    </row>
    <row r="56" spans="1:13" ht="0.75" hidden="1" customHeight="1" x14ac:dyDescent="0.2">
      <c r="A56" s="18" t="s">
        <v>22</v>
      </c>
      <c r="B56" s="39" t="s">
        <v>18</v>
      </c>
      <c r="C56" s="45"/>
      <c r="D56" s="45"/>
      <c r="E56" s="45"/>
      <c r="F56" s="27"/>
    </row>
    <row r="57" spans="1:13" ht="28.5" hidden="1" customHeight="1" x14ac:dyDescent="0.2">
      <c r="A57" s="18" t="s">
        <v>40</v>
      </c>
      <c r="B57" s="39" t="s">
        <v>41</v>
      </c>
      <c r="C57" s="45"/>
      <c r="D57" s="45"/>
      <c r="E57" s="45"/>
      <c r="F57" s="27"/>
    </row>
    <row r="58" spans="1:13" ht="98.25" customHeight="1" x14ac:dyDescent="0.3">
      <c r="A58" s="18" t="s">
        <v>82</v>
      </c>
      <c r="B58" s="84" t="s">
        <v>83</v>
      </c>
      <c r="C58" s="45"/>
      <c r="D58" s="45"/>
      <c r="E58" s="45"/>
      <c r="F58" s="27">
        <v>697.9</v>
      </c>
      <c r="M58" s="44"/>
    </row>
    <row r="59" spans="1:13" ht="81.75" customHeight="1" x14ac:dyDescent="0.2">
      <c r="A59" s="18" t="s">
        <v>55</v>
      </c>
      <c r="B59" s="39" t="s">
        <v>142</v>
      </c>
      <c r="C59" s="45"/>
      <c r="D59" s="45"/>
      <c r="E59" s="45"/>
      <c r="F59" s="26">
        <v>4.9000000000000004</v>
      </c>
    </row>
    <row r="60" spans="1:13" ht="61.5" hidden="1" customHeight="1" x14ac:dyDescent="0.3">
      <c r="A60" s="18" t="s">
        <v>57</v>
      </c>
      <c r="B60" s="40" t="s">
        <v>68</v>
      </c>
      <c r="C60" s="46"/>
      <c r="D60" s="45"/>
      <c r="E60" s="45"/>
      <c r="F60" s="26">
        <v>0</v>
      </c>
    </row>
    <row r="61" spans="1:13" ht="86.25" customHeight="1" x14ac:dyDescent="0.2">
      <c r="A61" s="18" t="s">
        <v>54</v>
      </c>
      <c r="B61" s="13" t="s">
        <v>122</v>
      </c>
      <c r="C61" s="45"/>
      <c r="D61" s="45"/>
      <c r="E61" s="45"/>
      <c r="F61" s="27">
        <v>3106.4</v>
      </c>
    </row>
    <row r="62" spans="1:13" ht="21.75" customHeight="1" x14ac:dyDescent="0.2">
      <c r="A62" s="17" t="s">
        <v>31</v>
      </c>
      <c r="B62" s="13" t="s">
        <v>49</v>
      </c>
      <c r="C62" s="14"/>
      <c r="D62" s="14"/>
      <c r="E62" s="14"/>
      <c r="F62" s="30">
        <f>F63+F64</f>
        <v>15967.74</v>
      </c>
    </row>
    <row r="63" spans="1:13" ht="25.5" customHeight="1" x14ac:dyDescent="0.2">
      <c r="A63" s="18" t="s">
        <v>123</v>
      </c>
      <c r="B63" s="39" t="s">
        <v>58</v>
      </c>
      <c r="C63" s="45"/>
      <c r="D63" s="45"/>
      <c r="E63" s="45"/>
      <c r="F63" s="30">
        <v>115.74</v>
      </c>
    </row>
    <row r="64" spans="1:13" ht="36" customHeight="1" x14ac:dyDescent="0.2">
      <c r="A64" s="18" t="s">
        <v>87</v>
      </c>
      <c r="B64" s="89" t="s">
        <v>88</v>
      </c>
      <c r="C64" s="45"/>
      <c r="D64" s="45"/>
      <c r="E64" s="45"/>
      <c r="F64" s="26">
        <v>15852</v>
      </c>
    </row>
    <row r="65" spans="1:6" ht="39" hidden="1" customHeight="1" x14ac:dyDescent="0.2">
      <c r="A65" s="17" t="s">
        <v>44</v>
      </c>
      <c r="B65" s="13" t="s">
        <v>45</v>
      </c>
      <c r="C65" s="14"/>
      <c r="D65" s="14"/>
      <c r="E65" s="14"/>
      <c r="F65" s="51">
        <f>F66+F67</f>
        <v>0</v>
      </c>
    </row>
    <row r="66" spans="1:6" ht="51.75" hidden="1" customHeight="1" x14ac:dyDescent="0.2">
      <c r="A66" s="18" t="s">
        <v>59</v>
      </c>
      <c r="B66" s="39" t="s">
        <v>60</v>
      </c>
      <c r="C66" s="45"/>
      <c r="D66" s="45"/>
      <c r="E66" s="45"/>
      <c r="F66" s="26">
        <v>0</v>
      </c>
    </row>
    <row r="67" spans="1:6" ht="66" hidden="1" customHeight="1" x14ac:dyDescent="0.2">
      <c r="A67" s="18" t="s">
        <v>86</v>
      </c>
      <c r="B67" s="90" t="s">
        <v>85</v>
      </c>
      <c r="C67" s="45"/>
      <c r="D67" s="45"/>
      <c r="E67" s="45"/>
      <c r="F67" s="51">
        <v>0</v>
      </c>
    </row>
    <row r="68" spans="1:6" ht="45" customHeight="1" x14ac:dyDescent="0.2">
      <c r="A68" s="17" t="s">
        <v>50</v>
      </c>
      <c r="B68" s="91" t="s">
        <v>51</v>
      </c>
      <c r="C68" s="14"/>
      <c r="D68" s="14"/>
      <c r="E68" s="14"/>
      <c r="F68" s="26">
        <f>F70+F72</f>
        <v>1050</v>
      </c>
    </row>
    <row r="69" spans="1:6" ht="0.75" hidden="1" customHeight="1" x14ac:dyDescent="0.2">
      <c r="A69" s="18" t="s">
        <v>74</v>
      </c>
      <c r="B69" s="13" t="s">
        <v>73</v>
      </c>
      <c r="C69" s="14"/>
      <c r="D69" s="14"/>
      <c r="E69" s="14"/>
      <c r="F69" s="26">
        <v>0</v>
      </c>
    </row>
    <row r="70" spans="1:6" ht="78" customHeight="1" x14ac:dyDescent="0.2">
      <c r="A70" s="18" t="s">
        <v>61</v>
      </c>
      <c r="B70" s="13" t="s">
        <v>124</v>
      </c>
      <c r="C70" s="48"/>
      <c r="D70" s="48"/>
      <c r="E70" s="48"/>
      <c r="F70" s="26">
        <v>50</v>
      </c>
    </row>
    <row r="71" spans="1:6" ht="57" hidden="1" customHeight="1" x14ac:dyDescent="0.3">
      <c r="A71" s="18" t="s">
        <v>62</v>
      </c>
      <c r="B71" s="43" t="s">
        <v>67</v>
      </c>
      <c r="C71" s="48"/>
      <c r="D71" s="48"/>
      <c r="E71" s="48"/>
      <c r="F71" s="25">
        <v>0</v>
      </c>
    </row>
    <row r="72" spans="1:6" ht="57.75" customHeight="1" x14ac:dyDescent="0.3">
      <c r="A72" s="18" t="s">
        <v>93</v>
      </c>
      <c r="B72" s="80" t="s">
        <v>94</v>
      </c>
      <c r="C72" s="48"/>
      <c r="D72" s="48"/>
      <c r="E72" s="48"/>
      <c r="F72" s="26">
        <v>1000</v>
      </c>
    </row>
    <row r="73" spans="1:6" ht="26.25" customHeight="1" x14ac:dyDescent="0.2">
      <c r="A73" s="17" t="s">
        <v>32</v>
      </c>
      <c r="B73" s="13" t="s">
        <v>13</v>
      </c>
      <c r="C73" s="14"/>
      <c r="D73" s="14"/>
      <c r="E73" s="14"/>
      <c r="F73" s="26">
        <f>F74+F75+F76+F77+F78+F79+F80+F81+F82+F83+F84+F85+F86</f>
        <v>1761.8000000000002</v>
      </c>
    </row>
    <row r="74" spans="1:6" ht="74.25" customHeight="1" x14ac:dyDescent="0.2">
      <c r="A74" s="17" t="s">
        <v>95</v>
      </c>
      <c r="B74" s="13" t="s">
        <v>96</v>
      </c>
      <c r="C74" s="49"/>
      <c r="D74" s="14"/>
      <c r="E74" s="14"/>
      <c r="F74" s="26">
        <v>5</v>
      </c>
    </row>
    <row r="75" spans="1:6" ht="101.25" customHeight="1" x14ac:dyDescent="0.2">
      <c r="A75" s="17" t="s">
        <v>97</v>
      </c>
      <c r="B75" s="13" t="s">
        <v>125</v>
      </c>
      <c r="C75" s="49"/>
      <c r="D75" s="14"/>
      <c r="E75" s="14"/>
      <c r="F75" s="26">
        <v>80</v>
      </c>
    </row>
    <row r="76" spans="1:6" ht="75" customHeight="1" x14ac:dyDescent="0.2">
      <c r="A76" s="24" t="s">
        <v>84</v>
      </c>
      <c r="B76" s="92" t="s">
        <v>126</v>
      </c>
      <c r="C76" s="46"/>
      <c r="D76" s="45"/>
      <c r="E76" s="45"/>
      <c r="F76" s="26">
        <v>80</v>
      </c>
    </row>
    <row r="77" spans="1:6" ht="100.5" customHeight="1" x14ac:dyDescent="0.2">
      <c r="A77" s="24" t="s">
        <v>98</v>
      </c>
      <c r="B77" s="92" t="s">
        <v>143</v>
      </c>
      <c r="C77" s="46"/>
      <c r="D77" s="45"/>
      <c r="E77" s="45"/>
      <c r="F77" s="26">
        <v>70</v>
      </c>
    </row>
    <row r="78" spans="1:6" ht="148.5" customHeight="1" x14ac:dyDescent="0.2">
      <c r="A78" s="24" t="s">
        <v>99</v>
      </c>
      <c r="B78" s="92" t="s">
        <v>144</v>
      </c>
      <c r="C78" s="46"/>
      <c r="D78" s="45"/>
      <c r="E78" s="45"/>
      <c r="F78" s="26">
        <v>1</v>
      </c>
    </row>
    <row r="79" spans="1:6" ht="83.25" customHeight="1" x14ac:dyDescent="0.2">
      <c r="A79" s="24" t="s">
        <v>100</v>
      </c>
      <c r="B79" s="92" t="s">
        <v>101</v>
      </c>
      <c r="C79" s="46"/>
      <c r="D79" s="45"/>
      <c r="E79" s="45"/>
      <c r="F79" s="26">
        <v>12</v>
      </c>
    </row>
    <row r="80" spans="1:6" ht="115.5" customHeight="1" x14ac:dyDescent="0.2">
      <c r="A80" s="24" t="s">
        <v>102</v>
      </c>
      <c r="B80" s="92" t="s">
        <v>145</v>
      </c>
      <c r="C80" s="46"/>
      <c r="D80" s="45"/>
      <c r="E80" s="45"/>
      <c r="F80" s="26">
        <v>11</v>
      </c>
    </row>
    <row r="81" spans="1:6" ht="108" customHeight="1" x14ac:dyDescent="0.2">
      <c r="A81" s="24" t="s">
        <v>103</v>
      </c>
      <c r="B81" s="92" t="s">
        <v>127</v>
      </c>
      <c r="C81" s="46"/>
      <c r="D81" s="45"/>
      <c r="E81" s="45"/>
      <c r="F81" s="26">
        <v>710</v>
      </c>
    </row>
    <row r="82" spans="1:6" ht="87" customHeight="1" x14ac:dyDescent="0.2">
      <c r="A82" s="24" t="s">
        <v>128</v>
      </c>
      <c r="B82" s="92" t="s">
        <v>104</v>
      </c>
      <c r="C82" s="46"/>
      <c r="D82" s="45"/>
      <c r="E82" s="45"/>
      <c r="F82" s="26">
        <v>103</v>
      </c>
    </row>
    <row r="83" spans="1:6" ht="66" customHeight="1" x14ac:dyDescent="0.2">
      <c r="A83" s="24" t="s">
        <v>108</v>
      </c>
      <c r="B83" s="92" t="s">
        <v>105</v>
      </c>
      <c r="C83" s="46"/>
      <c r="D83" s="45"/>
      <c r="E83" s="45"/>
      <c r="F83" s="26">
        <v>150</v>
      </c>
    </row>
    <row r="84" spans="1:6" ht="81" customHeight="1" x14ac:dyDescent="0.2">
      <c r="A84" s="24" t="s">
        <v>106</v>
      </c>
      <c r="B84" s="92" t="s">
        <v>146</v>
      </c>
      <c r="C84" s="46"/>
      <c r="D84" s="45"/>
      <c r="E84" s="45"/>
      <c r="F84" s="26">
        <v>206.2</v>
      </c>
    </row>
    <row r="85" spans="1:6" ht="81" customHeight="1" x14ac:dyDescent="0.2">
      <c r="A85" s="24" t="s">
        <v>129</v>
      </c>
      <c r="B85" s="92" t="s">
        <v>130</v>
      </c>
      <c r="C85" s="46"/>
      <c r="D85" s="45"/>
      <c r="E85" s="45"/>
      <c r="F85" s="26">
        <v>26</v>
      </c>
    </row>
    <row r="86" spans="1:6" ht="138.75" customHeight="1" x14ac:dyDescent="0.2">
      <c r="A86" s="24" t="s">
        <v>107</v>
      </c>
      <c r="B86" s="92" t="s">
        <v>147</v>
      </c>
      <c r="C86" s="46"/>
      <c r="D86" s="45"/>
      <c r="E86" s="45"/>
      <c r="F86" s="26">
        <v>307.60000000000002</v>
      </c>
    </row>
    <row r="87" spans="1:6" ht="26.25" customHeight="1" x14ac:dyDescent="0.2">
      <c r="A87" s="17" t="s">
        <v>33</v>
      </c>
      <c r="B87" s="13" t="s">
        <v>4</v>
      </c>
      <c r="C87" s="14"/>
      <c r="D87" s="14"/>
      <c r="E87" s="14"/>
      <c r="F87" s="26">
        <f>F88</f>
        <v>5</v>
      </c>
    </row>
    <row r="88" spans="1:6" ht="21.75" customHeight="1" x14ac:dyDescent="0.2">
      <c r="A88" s="18" t="s">
        <v>46</v>
      </c>
      <c r="B88" s="13" t="s">
        <v>47</v>
      </c>
      <c r="C88" s="45"/>
      <c r="D88" s="45"/>
      <c r="E88" s="45"/>
      <c r="F88" s="26">
        <v>5</v>
      </c>
    </row>
    <row r="89" spans="1:6" ht="18" x14ac:dyDescent="0.2">
      <c r="A89" s="38"/>
      <c r="B89" s="38"/>
      <c r="C89" s="38"/>
      <c r="D89" s="38"/>
      <c r="E89" s="38"/>
      <c r="F89" s="52"/>
    </row>
    <row r="90" spans="1:6" ht="18" x14ac:dyDescent="0.2">
      <c r="A90" s="38"/>
      <c r="B90" s="38"/>
      <c r="C90" s="38"/>
      <c r="D90" s="38"/>
      <c r="E90" s="38"/>
      <c r="F90" s="38"/>
    </row>
    <row r="91" spans="1:6" ht="18" x14ac:dyDescent="0.2">
      <c r="A91" s="38"/>
      <c r="B91" s="38"/>
      <c r="C91" s="38"/>
      <c r="D91" s="38"/>
      <c r="E91" s="38"/>
      <c r="F91" s="38"/>
    </row>
    <row r="92" spans="1:6" ht="18" x14ac:dyDescent="0.2">
      <c r="A92" s="38"/>
      <c r="B92" s="38"/>
      <c r="C92" s="38"/>
      <c r="D92" s="38"/>
      <c r="E92" s="38"/>
      <c r="F92" s="38"/>
    </row>
  </sheetData>
  <mergeCells count="8">
    <mergeCell ref="A9:A11"/>
    <mergeCell ref="B9:B11"/>
    <mergeCell ref="D9:D11"/>
    <mergeCell ref="E9:E11"/>
    <mergeCell ref="A4:F4"/>
    <mergeCell ref="A5:F5"/>
    <mergeCell ref="A6:F6"/>
    <mergeCell ref="A7:F7"/>
  </mergeCells>
  <pageMargins left="0.23622047244094491" right="0.23622047244094491" top="0.74803149606299213" bottom="0.74803149606299213" header="0.31496062992125984" footer="0.31496062992125984"/>
  <pageSetup paperSize="9" scale="57" fitToHeight="0" orientation="portrait" r:id="rId1"/>
  <headerFooter alignWithMargins="0"/>
  <colBreaks count="1" manualBreakCount="1">
    <brk id="1" min="2" max="8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Проект</vt:lpstr>
      <vt:lpstr>Проект II чтение</vt:lpstr>
      <vt:lpstr>Закон</vt:lpstr>
      <vt:lpstr>Закон!Область_печати</vt:lpstr>
      <vt:lpstr>Проект!Область_печати</vt:lpstr>
      <vt:lpstr>'Проект II чтение'!Область_печати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R16</cp:lastModifiedBy>
  <cp:lastPrinted>2024-12-25T00:50:14Z</cp:lastPrinted>
  <dcterms:created xsi:type="dcterms:W3CDTF">2003-10-16T06:18:07Z</dcterms:created>
  <dcterms:modified xsi:type="dcterms:W3CDTF">2024-12-25T03:12:24Z</dcterms:modified>
</cp:coreProperties>
</file>