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16\Documents\Бюджеты по годам\Сессии по бюджетам по годам\Сессии по бюджету 2025 года\Первоначальный бюджет 2025-2027\Первоначальный бюджет на 2025-2027 к подписанию\"/>
    </mc:Choice>
  </mc:AlternateContent>
  <xr:revisionPtr revIDLastSave="0" documentId="13_ncr:1_{9C83CA1E-21A7-436E-A0A6-9F9EA28D71B9}" xr6:coauthVersionLast="47" xr6:coauthVersionMax="47" xr10:uidLastSave="{00000000-0000-0000-0000-000000000000}"/>
  <bookViews>
    <workbookView xWindow="-120" yWindow="-120" windowWidth="29040" windowHeight="15840" tabRatio="881" activeTab="2" xr2:uid="{00000000-000D-0000-FFFF-FFFF00000000}"/>
  </bookViews>
  <sheets>
    <sheet name="Проект" sheetId="19" r:id="rId1"/>
    <sheet name="Проект II чтение" sheetId="20" r:id="rId2"/>
    <sheet name="Закон" sheetId="2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8" i="21" l="1"/>
  <c r="H48" i="21"/>
  <c r="J39" i="21"/>
  <c r="I39" i="21"/>
  <c r="H39" i="21"/>
  <c r="G39" i="21"/>
  <c r="J29" i="21"/>
  <c r="I29" i="21"/>
  <c r="H29" i="21"/>
  <c r="G29" i="21"/>
  <c r="J17" i="21"/>
  <c r="I17" i="21"/>
  <c r="H17" i="21"/>
  <c r="G17" i="21"/>
  <c r="J14" i="21"/>
  <c r="G14" i="21"/>
  <c r="H39" i="20"/>
  <c r="I39" i="20"/>
  <c r="J39" i="20"/>
  <c r="G39" i="20"/>
  <c r="I48" i="20"/>
  <c r="H48" i="20"/>
  <c r="J29" i="20"/>
  <c r="I29" i="20"/>
  <c r="H29" i="20"/>
  <c r="G29" i="20"/>
  <c r="J17" i="20"/>
  <c r="I17" i="20"/>
  <c r="H17" i="20"/>
  <c r="G17" i="20"/>
  <c r="J14" i="20"/>
  <c r="G14" i="20"/>
  <c r="I47" i="19"/>
  <c r="H47" i="19"/>
  <c r="J39" i="19"/>
  <c r="I39" i="19"/>
  <c r="H39" i="19"/>
  <c r="G39" i="19"/>
  <c r="J29" i="19"/>
  <c r="I29" i="19"/>
  <c r="H29" i="19"/>
  <c r="G29" i="19"/>
  <c r="J17" i="19"/>
  <c r="I17" i="19"/>
  <c r="H17" i="19"/>
  <c r="G17" i="19"/>
  <c r="J14" i="19"/>
  <c r="G14" i="19"/>
  <c r="G13" i="21" l="1"/>
  <c r="G48" i="21" s="1"/>
  <c r="J13" i="21"/>
  <c r="J48" i="21" s="1"/>
  <c r="J13" i="20"/>
  <c r="J48" i="20" s="1"/>
  <c r="G13" i="20"/>
  <c r="G48" i="20" s="1"/>
  <c r="G13" i="19"/>
  <c r="G47" i="19" s="1"/>
  <c r="J13" i="19"/>
  <c r="J47" i="19" s="1"/>
</calcChain>
</file>

<file path=xl/sharedStrings.xml><?xml version="1.0" encoding="utf-8"?>
<sst xmlns="http://schemas.openxmlformats.org/spreadsheetml/2006/main" count="268" uniqueCount="71">
  <si>
    <t>2 02 00000 00 0000 000</t>
  </si>
  <si>
    <t>Прочие субсидии бюджетам муниципальных районов</t>
  </si>
  <si>
    <t>Субвенции бюджетам муниципальных районов на  выполнение передаваемых полномочий субъектов Российской Федерации</t>
  </si>
  <si>
    <t>2 02 03033 05 0000 151</t>
  </si>
  <si>
    <t>Субвенции бюджетам муниципальных районов на  оздоровление детей</t>
  </si>
  <si>
    <t>2 02 04025 05 0000 151</t>
  </si>
  <si>
    <t>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</si>
  <si>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</si>
  <si>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районов на  ежемесячное денежное вознаграждение за классное руководство</t>
  </si>
  <si>
    <t>Межбюджетные  трансферты,   передаваемые бюджетам   муниципальных   районов    на комплектование книжных фондов  библиотек муниципальных образований</t>
  </si>
  <si>
    <t>ГРБС</t>
  </si>
  <si>
    <t>Код</t>
  </si>
  <si>
    <t xml:space="preserve">Наименование </t>
  </si>
  <si>
    <t>Сумма</t>
  </si>
  <si>
    <t>БЕЗВОЗМЕЗДНЫЕ ПОСТУПЛЕНИЯ ОТ ДРУГИХ БЮДЖЕТОВ БЮДЖЕТНОЙ СИСТЕМЫ РОССИЙСКОЙ ФЕДЕРАЦИИ</t>
  </si>
  <si>
    <t>000</t>
  </si>
  <si>
    <t xml:space="preserve">Прочие субвенции бюджетам муниципальных районов                                                                                                   </t>
  </si>
  <si>
    <t>ИНЫЕ МЕЖБЮДЖЕТНЫЕ ТРАНСФЕРТЫ</t>
  </si>
  <si>
    <t>ДОТАЦИИ БЮДЖЕТАМ  БЮДЖЕТНОЙ СИСТЕМЫ РОССИЙСКОЙ ФЕДЕРАЦИИ</t>
  </si>
  <si>
    <t xml:space="preserve">СУБВЕНЦИИ БЮДЖЕТАМ БЮДЖЕТНОЙ СИСТЕМЫ РОССИЙСКОЙ ФЕДЕРАЦИИ </t>
  </si>
  <si>
    <t>2 02 35120 05 0000 151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</si>
  <si>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</si>
  <si>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ВСЕГО</t>
  </si>
  <si>
    <t>2 02 19999 05 0000 151</t>
  </si>
  <si>
    <t xml:space="preserve">Прочие дотации бюджетам муниципальных районов </t>
  </si>
  <si>
    <t>2 02 10000 00 0000 150</t>
  </si>
  <si>
    <t>2 02 15001 05 0000 150</t>
  </si>
  <si>
    <t>2 02 20000 00 0000 150</t>
  </si>
  <si>
    <t>2 02 29999 05 0000 150</t>
  </si>
  <si>
    <t>2 02 30000 00 0000 150</t>
  </si>
  <si>
    <t>2 02 30021 05 0000 150</t>
  </si>
  <si>
    <t>2 02 30024 05 0000 150</t>
  </si>
  <si>
    <t>2 02 35120 05 0000 150</t>
  </si>
  <si>
    <t>2 02 39999 05 0000 150</t>
  </si>
  <si>
    <t>2 02 40000 00 0000 150</t>
  </si>
  <si>
    <t>2 02 40014 05 0000 150</t>
  </si>
  <si>
    <t>2 02 25555 05 0000 150</t>
  </si>
  <si>
    <t>2 02 25497 05 0000 150</t>
  </si>
  <si>
    <t xml:space="preserve">Субсидии бюджетам муниципальных районов на реализацию мероприятий по обеспечению жильем молодых семей </t>
  </si>
  <si>
    <t>876</t>
  </si>
  <si>
    <t>2 02 25255 05 0000 150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</si>
  <si>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</si>
  <si>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879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</si>
  <si>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</si>
  <si>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</si>
  <si>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2 02 45303 05 0000 150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</si>
  <si>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</si>
  <si>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</si>
  <si>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</si>
  <si>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</si>
  <si>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Приложение 4</t>
  </si>
  <si>
    <t xml:space="preserve"> (тыс.рублей)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</si>
  <si>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</si>
  <si>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</si>
  <si>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муниципальных районов на реализацию программ формирования современной городской среды</t>
  </si>
  <si>
    <t>2 02 49999 05 0000 150</t>
  </si>
  <si>
    <t>2 02 25511 05 0000 150</t>
  </si>
  <si>
    <t>Субсидии бюджетам муниципальных районов на проведение комплексных кадастровых работ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</si>
  <si>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</si>
  <si>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</si>
  <si>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Прочие межбюджетные трансферты, передаваемые бюджетам муниципальных районов 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</si>
  <si>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</si>
  <si>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к Решению Совета депутатов Муниципального образования "Бичурский район" Республики Бурятия</t>
  </si>
  <si>
    <t>2026 год</t>
  </si>
  <si>
    <t>"О бюджете Муниципального образования "Бичурский район" на 2025 год и на плановый период 2026 и 2027 годов"</t>
  </si>
  <si>
    <t>Объем безвозмездных поступлений на 2026-2027 годы</t>
  </si>
  <si>
    <t>2027 год</t>
  </si>
  <si>
    <t xml:space="preserve">2 02 45050 05 0000 150 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</si>
  <si>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</si>
  <si>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к Решению Совета депутатов Бичурского муниципального района Республики Бурятия</t>
  </si>
  <si>
    <t xml:space="preserve">О бюджете муниципального образования "Бичурский муниципальный район Республики Бурятия" на 2025 год и на плановый период 2026 и 2027 годов
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</si>
</sst>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"/>
  </numFmts>
  <fonts count="15" x14ac:knownFonts="1">
    <font>
      <sz val="10"/>
      <name val="Arial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  <font>
      <b/>
      <sz val="12"/>
      <name val="Arial"/>
      <family val="2"/>
      <charset val="204"/>
    </font>
    <font>
      <sz val="16"/>
      <name val="Times New Roman"/>
      <family val="1"/>
    </font>
    <font>
      <sz val="12"/>
      <name val="Times New Roman"/>
      <family val="1"/>
    </font>
    <font>
      <b/>
      <sz val="16"/>
      <name val="Times New Roman"/>
      <family val="1"/>
      <charset val="204"/>
    </font>
    <font>
      <b/>
      <sz val="14"/>
      <name val="Arial"/>
      <family val="2"/>
      <charset val="204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74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0" fontId="5" fillId="0" borderId="1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 applyProtection="1">
      <alignment horizontal="center"/>
    </xf>
    <xf numFmtId="0" fontId="8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164" fontId="11" fillId="0" borderId="0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vertical="top"/>
    </xf>
    <xf numFmtId="0" fontId="13" fillId="0" borderId="0" xfId="0" applyNumberFormat="1" applyFont="1" applyFill="1" applyBorder="1" applyAlignment="1" applyProtection="1">
      <alignment horizontal="left" vertical="top"/>
    </xf>
    <xf numFmtId="0" fontId="13" fillId="0" borderId="0" xfId="0" applyNumberFormat="1" applyFont="1" applyFill="1" applyBorder="1" applyAlignment="1" applyProtection="1">
      <alignment vertical="top"/>
    </xf>
    <xf numFmtId="0" fontId="4" fillId="2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right" vertical="top"/>
    </xf>
    <xf numFmtId="0" fontId="10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right" vertical="center"/>
    </xf>
    <xf numFmtId="164" fontId="1" fillId="0" borderId="1" xfId="0" applyNumberFormat="1" applyFont="1" applyFill="1" applyBorder="1" applyAlignment="1" applyProtection="1">
      <alignment vertical="top"/>
    </xf>
    <xf numFmtId="164" fontId="8" fillId="0" borderId="1" xfId="0" applyNumberFormat="1" applyFont="1" applyFill="1" applyBorder="1" applyAlignment="1" applyProtection="1">
      <alignment horizontal="right" vertical="center"/>
    </xf>
    <xf numFmtId="164" fontId="5" fillId="0" borderId="1" xfId="0" applyNumberFormat="1" applyFont="1" applyFill="1" applyBorder="1" applyAlignment="1" applyProtection="1">
      <alignment horizontal="right" vertical="center"/>
    </xf>
    <xf numFmtId="164" fontId="5" fillId="0" borderId="1" xfId="0" applyNumberFormat="1" applyFont="1" applyFill="1" applyBorder="1" applyAlignment="1" applyProtection="1">
      <alignment horizontal="right" vertical="center" wrapText="1"/>
    </xf>
    <xf numFmtId="164" fontId="4" fillId="2" borderId="1" xfId="0" applyNumberFormat="1" applyFont="1" applyFill="1" applyBorder="1" applyAlignment="1" applyProtection="1">
      <alignment horizontal="right" vertical="center"/>
    </xf>
    <xf numFmtId="0" fontId="5" fillId="2" borderId="1" xfId="0" applyNumberFormat="1" applyFont="1" applyFill="1" applyBorder="1" applyAlignment="1" applyProtection="1">
      <alignment horizontal="left" vertical="top" wrapText="1"/>
    </xf>
    <xf numFmtId="0" fontId="8" fillId="2" borderId="1" xfId="0" applyNumberFormat="1" applyFont="1" applyFill="1" applyBorder="1" applyAlignment="1" applyProtection="1">
      <alignment horizontal="left" vertical="top" wrapText="1"/>
    </xf>
    <xf numFmtId="0" fontId="5" fillId="2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justify" vertical="center" wrapText="1"/>
    </xf>
    <xf numFmtId="0" fontId="5" fillId="2" borderId="1" xfId="0" applyNumberFormat="1" applyFont="1" applyFill="1" applyBorder="1" applyAlignment="1" applyProtection="1">
      <alignment horizontal="justify" vertical="center"/>
    </xf>
    <xf numFmtId="164" fontId="5" fillId="2" borderId="1" xfId="0" applyNumberFormat="1" applyFont="1" applyFill="1" applyBorder="1" applyAlignment="1" applyProtection="1">
      <alignment horizontal="right" vertical="center"/>
    </xf>
    <xf numFmtId="164" fontId="1" fillId="2" borderId="1" xfId="0" applyNumberFormat="1" applyFont="1" applyFill="1" applyBorder="1" applyAlignment="1" applyProtection="1">
      <alignment vertical="top"/>
    </xf>
    <xf numFmtId="164" fontId="8" fillId="0" borderId="1" xfId="0" applyNumberFormat="1" applyFont="1" applyFill="1" applyBorder="1" applyAlignment="1" applyProtection="1">
      <alignment horizontal="right" vertical="center" wrapText="1"/>
    </xf>
    <xf numFmtId="164" fontId="6" fillId="2" borderId="1" xfId="0" applyNumberFormat="1" applyFont="1" applyFill="1" applyBorder="1" applyAlignment="1" applyProtection="1">
      <alignment horizontal="right" vertical="center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justify" vertical="center" wrapText="1"/>
    </xf>
    <xf numFmtId="165" fontId="6" fillId="0" borderId="1" xfId="0" applyNumberFormat="1" applyFont="1" applyFill="1" applyBorder="1" applyAlignment="1" applyProtection="1">
      <alignment horizontal="right" vertical="center"/>
    </xf>
    <xf numFmtId="165" fontId="1" fillId="0" borderId="1" xfId="0" applyNumberFormat="1" applyFont="1" applyFill="1" applyBorder="1" applyAlignment="1" applyProtection="1">
      <alignment vertical="top"/>
    </xf>
    <xf numFmtId="165" fontId="8" fillId="0" borderId="1" xfId="0" applyNumberFormat="1" applyFont="1" applyFill="1" applyBorder="1" applyAlignment="1" applyProtection="1">
      <alignment horizontal="right" vertical="center"/>
    </xf>
    <xf numFmtId="165" fontId="5" fillId="0" borderId="1" xfId="0" applyNumberFormat="1" applyFont="1" applyFill="1" applyBorder="1" applyAlignment="1" applyProtection="1">
      <alignment horizontal="right" vertical="center"/>
    </xf>
    <xf numFmtId="165" fontId="5" fillId="2" borderId="1" xfId="0" applyNumberFormat="1" applyFont="1" applyFill="1" applyBorder="1" applyAlignment="1" applyProtection="1">
      <alignment horizontal="right" vertical="center"/>
    </xf>
    <xf numFmtId="165" fontId="1" fillId="2" borderId="1" xfId="0" applyNumberFormat="1" applyFont="1" applyFill="1" applyBorder="1" applyAlignment="1" applyProtection="1">
      <alignment vertical="top"/>
    </xf>
    <xf numFmtId="165" fontId="5" fillId="0" borderId="1" xfId="0" applyNumberFormat="1" applyFont="1" applyFill="1" applyBorder="1" applyAlignment="1" applyProtection="1">
      <alignment horizontal="right" vertical="center" wrapText="1"/>
    </xf>
    <xf numFmtId="165" fontId="6" fillId="2" borderId="1" xfId="0" applyNumberFormat="1" applyFont="1" applyFill="1" applyBorder="1" applyAlignment="1" applyProtection="1">
      <alignment horizontal="right" vertical="center"/>
    </xf>
    <xf numFmtId="165" fontId="4" fillId="2" borderId="1" xfId="0" applyNumberFormat="1" applyFont="1" applyFill="1" applyBorder="1" applyAlignment="1" applyProtection="1">
      <alignment horizontal="right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0" fontId="6" fillId="0" borderId="7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top" wrapText="1"/>
    </xf>
    <xf numFmtId="0" fontId="7" fillId="0" borderId="2" xfId="0" applyNumberFormat="1" applyFont="1" applyFill="1" applyBorder="1" applyAlignment="1" applyProtection="1">
      <alignment horizontal="right"/>
    </xf>
    <xf numFmtId="0" fontId="9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6"/>
  <sheetViews>
    <sheetView topLeftCell="A45" workbookViewId="0">
      <selection activeCell="G42" sqref="G42:G43"/>
    </sheetView>
  </sheetViews>
  <sheetFormatPr defaultRowHeight="12.75" x14ac:dyDescent="0.2"/>
  <cols>
    <col min="1" max="1" width="9.140625" style="2"/>
    <col min="2" max="2" width="28.7109375" style="2" customWidth="1"/>
    <col min="3" max="3" width="82.28515625" style="2" customWidth="1"/>
    <col min="4" max="4" width="6.140625" style="2" hidden="1" customWidth="1"/>
    <col min="5" max="5" width="6.28515625" style="2" hidden="1" customWidth="1"/>
    <col min="6" max="6" width="8.5703125" style="2" hidden="1" customWidth="1"/>
    <col min="7" max="7" width="19.42578125" style="2" customWidth="1"/>
    <col min="8" max="8" width="6.28515625" style="2" hidden="1" customWidth="1"/>
    <col min="9" max="9" width="9.140625" style="2" hidden="1" customWidth="1"/>
    <col min="10" max="10" width="18.85546875" style="2" customWidth="1"/>
    <col min="11" max="16384" width="9.140625" style="2"/>
  </cols>
  <sheetData>
    <row r="1" spans="1:10" ht="32.25" hidden="1" customHeight="1" x14ac:dyDescent="0.2">
      <c r="B1" s="3"/>
    </row>
    <row r="2" spans="1:10" ht="28.5" hidden="1" customHeight="1" x14ac:dyDescent="0.2">
      <c r="B2" s="3"/>
    </row>
    <row r="3" spans="1:10" ht="19.5" hidden="1" customHeight="1" x14ac:dyDescent="0.2">
      <c r="B3" s="1"/>
      <c r="C3" s="4"/>
      <c r="D3" s="1"/>
      <c r="E3" s="1"/>
      <c r="F3" s="1"/>
      <c r="G3" s="1"/>
    </row>
    <row r="4" spans="1:10" ht="10.5" customHeight="1" x14ac:dyDescent="0.2">
      <c r="B4" s="69"/>
      <c r="C4" s="70"/>
      <c r="D4" s="70"/>
      <c r="E4" s="70"/>
      <c r="F4" s="70"/>
      <c r="G4" s="70"/>
    </row>
    <row r="5" spans="1:10" ht="21.75" customHeight="1" x14ac:dyDescent="0.2">
      <c r="A5" s="71" t="s">
        <v>50</v>
      </c>
      <c r="B5" s="71"/>
      <c r="C5" s="71"/>
      <c r="D5" s="71"/>
      <c r="E5" s="71"/>
      <c r="F5" s="71"/>
      <c r="G5" s="71"/>
      <c r="H5" s="71"/>
      <c r="I5" s="71"/>
      <c r="J5" s="71"/>
    </row>
    <row r="6" spans="1:10" ht="25.5" customHeight="1" x14ac:dyDescent="0.2">
      <c r="A6" s="71" t="s">
        <v>62</v>
      </c>
      <c r="B6" s="71"/>
      <c r="C6" s="71"/>
      <c r="D6" s="71"/>
      <c r="E6" s="71"/>
      <c r="F6" s="71"/>
      <c r="G6" s="71"/>
      <c r="H6" s="71"/>
      <c r="I6" s="71"/>
      <c r="J6" s="71"/>
    </row>
    <row r="7" spans="1:10" ht="27.75" customHeight="1" x14ac:dyDescent="0.2">
      <c r="A7" s="71" t="s">
        <v>64</v>
      </c>
      <c r="B7" s="71"/>
      <c r="C7" s="71"/>
      <c r="D7" s="71"/>
      <c r="E7" s="71"/>
      <c r="F7" s="71"/>
      <c r="G7" s="71"/>
      <c r="H7" s="71"/>
      <c r="I7" s="71"/>
      <c r="J7" s="71"/>
    </row>
    <row r="8" spans="1:10" ht="30" customHeight="1" x14ac:dyDescent="0.2">
      <c r="A8" s="72" t="s">
        <v>65</v>
      </c>
      <c r="B8" s="72"/>
      <c r="C8" s="72"/>
      <c r="D8" s="72"/>
      <c r="E8" s="72"/>
      <c r="F8" s="72"/>
      <c r="G8" s="72"/>
      <c r="H8" s="72"/>
      <c r="I8" s="72"/>
      <c r="J8" s="72"/>
    </row>
    <row r="9" spans="1:10" ht="18.75" customHeight="1" x14ac:dyDescent="0.25">
      <c r="A9" s="68" t="s">
        <v>51</v>
      </c>
      <c r="B9" s="68"/>
      <c r="C9" s="68"/>
      <c r="D9" s="68"/>
      <c r="E9" s="68"/>
      <c r="F9" s="68"/>
      <c r="G9" s="68"/>
      <c r="H9" s="68"/>
      <c r="I9" s="68"/>
      <c r="J9" s="68"/>
    </row>
    <row r="10" spans="1:10" ht="30.75" customHeight="1" x14ac:dyDescent="0.2">
      <c r="A10" s="61" t="s">
        <v>10</v>
      </c>
      <c r="B10" s="61" t="s">
        <v>11</v>
      </c>
      <c r="C10" s="61" t="s">
        <v>12</v>
      </c>
      <c r="D10" s="12"/>
      <c r="E10" s="12"/>
      <c r="F10" s="12"/>
      <c r="G10" s="64" t="s">
        <v>13</v>
      </c>
      <c r="H10" s="65"/>
      <c r="I10" s="65"/>
      <c r="J10" s="66"/>
    </row>
    <row r="11" spans="1:10" ht="39.75" customHeight="1" x14ac:dyDescent="0.2">
      <c r="A11" s="62"/>
      <c r="B11" s="63"/>
      <c r="C11" s="63"/>
      <c r="D11" s="8"/>
      <c r="E11" s="33"/>
      <c r="F11" s="33"/>
      <c r="G11" s="34" t="s">
        <v>63</v>
      </c>
      <c r="H11" s="24"/>
      <c r="I11" s="24"/>
      <c r="J11" s="34" t="s">
        <v>66</v>
      </c>
    </row>
    <row r="12" spans="1:10" ht="22.5" customHeight="1" x14ac:dyDescent="0.3">
      <c r="A12" s="10">
        <v>1</v>
      </c>
      <c r="B12" s="10">
        <v>2</v>
      </c>
      <c r="C12" s="10">
        <v>3</v>
      </c>
      <c r="D12" s="9"/>
      <c r="E12" s="9"/>
      <c r="F12" s="9"/>
      <c r="G12" s="9">
        <v>4</v>
      </c>
      <c r="H12" s="25"/>
      <c r="I12" s="25"/>
      <c r="J12" s="9">
        <v>5</v>
      </c>
    </row>
    <row r="13" spans="1:10" ht="66.75" customHeight="1" x14ac:dyDescent="0.2">
      <c r="A13" s="29" t="s">
        <v>15</v>
      </c>
      <c r="B13" s="31" t="s">
        <v>0</v>
      </c>
      <c r="C13" s="50" t="s">
        <v>14</v>
      </c>
      <c r="D13" s="6"/>
      <c r="E13" s="6"/>
      <c r="F13" s="6"/>
      <c r="G13" s="35">
        <f>G14+G17+G29+G39</f>
        <v>831693.7</v>
      </c>
      <c r="H13" s="36"/>
      <c r="I13" s="36"/>
      <c r="J13" s="35">
        <f>J14+J17+J29+J39</f>
        <v>793981.5</v>
      </c>
    </row>
    <row r="14" spans="1:10" ht="37.5" x14ac:dyDescent="0.2">
      <c r="A14" s="29" t="s">
        <v>15</v>
      </c>
      <c r="B14" s="21" t="s">
        <v>25</v>
      </c>
      <c r="C14" s="41" t="s">
        <v>18</v>
      </c>
      <c r="D14" s="6"/>
      <c r="E14" s="6"/>
      <c r="F14" s="6"/>
      <c r="G14" s="35">
        <f>G15+G16</f>
        <v>113458</v>
      </c>
      <c r="H14" s="36"/>
      <c r="I14" s="36"/>
      <c r="J14" s="35">
        <f>J15+J16</f>
        <v>116067.6</v>
      </c>
    </row>
    <row r="15" spans="1:10" ht="63.75" customHeight="1" x14ac:dyDescent="0.2">
      <c r="A15" s="30">
        <v>880</v>
      </c>
      <c r="B15" s="23" t="s">
        <v>26</v>
      </c>
      <c r="C15" s="42" t="s">
        <v>52</v>
      </c>
      <c r="D15" s="11"/>
      <c r="E15" s="11"/>
      <c r="F15" s="11"/>
      <c r="G15" s="37">
        <v>113458</v>
      </c>
      <c r="H15" s="36"/>
      <c r="I15" s="36"/>
      <c r="J15" s="37">
        <v>116067.6</v>
      </c>
    </row>
    <row r="16" spans="1:10" ht="18.75" hidden="1" customHeight="1" x14ac:dyDescent="0.2">
      <c r="A16" s="30">
        <v>880</v>
      </c>
      <c r="B16" s="23" t="s">
        <v>23</v>
      </c>
      <c r="C16" s="42" t="s">
        <v>24</v>
      </c>
      <c r="D16" s="11"/>
      <c r="E16" s="11"/>
      <c r="F16" s="11"/>
      <c r="G16" s="37">
        <v>0</v>
      </c>
      <c r="H16" s="36"/>
      <c r="I16" s="36"/>
      <c r="J16" s="37">
        <v>0</v>
      </c>
    </row>
    <row r="17" spans="1:14" ht="45.75" customHeight="1" x14ac:dyDescent="0.2">
      <c r="A17" s="29" t="s">
        <v>15</v>
      </c>
      <c r="B17" s="21" t="s">
        <v>27</v>
      </c>
      <c r="C17" s="41" t="s">
        <v>53</v>
      </c>
      <c r="D17" s="6"/>
      <c r="E17" s="6"/>
      <c r="F17" s="6"/>
      <c r="G17" s="35">
        <f>+G25+G26+G27+G28+G21+G23+G22+G18+G20+G19+G24</f>
        <v>373511.89999999997</v>
      </c>
      <c r="H17" s="35">
        <f t="shared" ref="H17:I17" si="0">+H25+H26+H27+H28+H21+H23+H22+H18+H20+H19</f>
        <v>0</v>
      </c>
      <c r="I17" s="35">
        <f t="shared" si="0"/>
        <v>0</v>
      </c>
      <c r="J17" s="35">
        <f>+J25+J26+J27+J28+J21+J23+J22+J18+J20+J19+J24</f>
        <v>359199.1</v>
      </c>
    </row>
    <row r="18" spans="1:14" ht="86.25" hidden="1" customHeight="1" x14ac:dyDescent="0.2">
      <c r="A18" s="29" t="s">
        <v>39</v>
      </c>
      <c r="B18" s="21" t="s">
        <v>40</v>
      </c>
      <c r="C18" s="41" t="s">
        <v>41</v>
      </c>
      <c r="D18" s="6"/>
      <c r="E18" s="6"/>
      <c r="F18" s="6"/>
      <c r="G18" s="38">
        <v>0</v>
      </c>
      <c r="H18" s="36"/>
      <c r="I18" s="36"/>
      <c r="J18" s="38">
        <v>0</v>
      </c>
    </row>
    <row r="19" spans="1:14" ht="86.25" customHeight="1" x14ac:dyDescent="0.2">
      <c r="A19" s="29" t="s">
        <v>39</v>
      </c>
      <c r="B19" s="21" t="s">
        <v>46</v>
      </c>
      <c r="C19" s="41" t="s">
        <v>47</v>
      </c>
      <c r="D19" s="6"/>
      <c r="E19" s="6"/>
      <c r="F19" s="6"/>
      <c r="G19" s="46">
        <v>14312.8</v>
      </c>
      <c r="H19" s="47"/>
      <c r="I19" s="47"/>
      <c r="J19" s="46">
        <v>0</v>
      </c>
    </row>
    <row r="20" spans="1:14" ht="86.25" hidden="1" customHeight="1" x14ac:dyDescent="0.2">
      <c r="A20" s="29" t="s">
        <v>42</v>
      </c>
      <c r="B20" s="21" t="s">
        <v>43</v>
      </c>
      <c r="C20" s="43" t="s">
        <v>44</v>
      </c>
      <c r="D20" s="6"/>
      <c r="E20" s="6"/>
      <c r="F20" s="6"/>
      <c r="G20" s="38">
        <v>0</v>
      </c>
      <c r="H20" s="36"/>
      <c r="I20" s="36"/>
      <c r="J20" s="38">
        <v>0</v>
      </c>
    </row>
    <row r="21" spans="1:14" ht="54" customHeight="1" x14ac:dyDescent="0.2">
      <c r="A21" s="30">
        <v>875</v>
      </c>
      <c r="B21" s="22" t="s">
        <v>37</v>
      </c>
      <c r="C21" s="41" t="s">
        <v>38</v>
      </c>
      <c r="D21" s="6"/>
      <c r="E21" s="6"/>
      <c r="F21" s="6"/>
      <c r="G21" s="39">
        <v>0</v>
      </c>
      <c r="H21" s="36"/>
      <c r="I21" s="36"/>
      <c r="J21" s="39">
        <v>0</v>
      </c>
    </row>
    <row r="22" spans="1:14" ht="48" customHeight="1" x14ac:dyDescent="0.2">
      <c r="A22" s="30">
        <v>875</v>
      </c>
      <c r="B22" s="32" t="s">
        <v>56</v>
      </c>
      <c r="C22" s="41" t="s">
        <v>57</v>
      </c>
      <c r="D22" s="6"/>
      <c r="E22" s="6"/>
      <c r="F22" s="6"/>
      <c r="G22" s="39">
        <v>0</v>
      </c>
      <c r="H22" s="36"/>
      <c r="I22" s="36"/>
      <c r="J22" s="39"/>
    </row>
    <row r="23" spans="1:14" ht="56.25" customHeight="1" x14ac:dyDescent="0.2">
      <c r="A23" s="30">
        <v>875</v>
      </c>
      <c r="B23" s="32" t="s">
        <v>36</v>
      </c>
      <c r="C23" s="43" t="s">
        <v>54</v>
      </c>
      <c r="D23" s="6"/>
      <c r="E23" s="6"/>
      <c r="F23" s="6"/>
      <c r="G23" s="39"/>
      <c r="H23" s="36"/>
      <c r="I23" s="36"/>
      <c r="J23" s="39">
        <v>0</v>
      </c>
    </row>
    <row r="24" spans="1:14" ht="42.75" customHeight="1" x14ac:dyDescent="0.2">
      <c r="A24" s="30">
        <v>875</v>
      </c>
      <c r="B24" s="32" t="s">
        <v>48</v>
      </c>
      <c r="C24" s="43" t="s">
        <v>49</v>
      </c>
      <c r="D24" s="6"/>
      <c r="E24" s="6"/>
      <c r="F24" s="6"/>
      <c r="G24" s="39"/>
      <c r="H24" s="36"/>
      <c r="I24" s="36"/>
      <c r="J24" s="39">
        <v>0</v>
      </c>
    </row>
    <row r="25" spans="1:14" ht="24.75" customHeight="1" x14ac:dyDescent="0.2">
      <c r="A25" s="30">
        <v>875</v>
      </c>
      <c r="B25" s="21" t="s">
        <v>28</v>
      </c>
      <c r="C25" s="51" t="s">
        <v>1</v>
      </c>
      <c r="D25" s="26"/>
      <c r="E25" s="5"/>
      <c r="F25" s="5"/>
      <c r="G25" s="46">
        <v>9162.7999999999993</v>
      </c>
      <c r="H25" s="47"/>
      <c r="I25" s="47"/>
      <c r="J25" s="46">
        <v>9162.7999999999993</v>
      </c>
      <c r="K25" s="13"/>
      <c r="L25" s="13"/>
      <c r="M25" s="13"/>
      <c r="N25" s="14"/>
    </row>
    <row r="26" spans="1:14" ht="24.75" customHeight="1" x14ac:dyDescent="0.2">
      <c r="A26" s="30">
        <v>876</v>
      </c>
      <c r="B26" s="21" t="s">
        <v>28</v>
      </c>
      <c r="C26" s="51" t="s">
        <v>1</v>
      </c>
      <c r="D26" s="26"/>
      <c r="E26" s="5"/>
      <c r="F26" s="5"/>
      <c r="G26" s="46">
        <v>147518.1</v>
      </c>
      <c r="H26" s="47"/>
      <c r="I26" s="47"/>
      <c r="J26" s="46">
        <v>147518.1</v>
      </c>
      <c r="K26" s="13"/>
      <c r="L26" s="13"/>
      <c r="M26" s="13"/>
      <c r="N26" s="14"/>
    </row>
    <row r="27" spans="1:14" ht="24.75" customHeight="1" x14ac:dyDescent="0.2">
      <c r="A27" s="30">
        <v>879</v>
      </c>
      <c r="B27" s="21" t="s">
        <v>28</v>
      </c>
      <c r="C27" s="51" t="s">
        <v>1</v>
      </c>
      <c r="D27" s="26"/>
      <c r="E27" s="5"/>
      <c r="F27" s="5"/>
      <c r="G27" s="46">
        <v>29191.8</v>
      </c>
      <c r="H27" s="47"/>
      <c r="I27" s="47"/>
      <c r="J27" s="46">
        <v>29191.8</v>
      </c>
      <c r="K27" s="13"/>
      <c r="L27" s="13"/>
      <c r="M27" s="13"/>
      <c r="N27" s="14"/>
    </row>
    <row r="28" spans="1:14" ht="24.75" customHeight="1" x14ac:dyDescent="0.2">
      <c r="A28" s="30">
        <v>880</v>
      </c>
      <c r="B28" s="21" t="s">
        <v>28</v>
      </c>
      <c r="C28" s="51" t="s">
        <v>1</v>
      </c>
      <c r="D28" s="26"/>
      <c r="E28" s="5"/>
      <c r="F28" s="5"/>
      <c r="G28" s="46">
        <v>173326.4</v>
      </c>
      <c r="H28" s="47"/>
      <c r="I28" s="47"/>
      <c r="J28" s="46">
        <v>173326.4</v>
      </c>
      <c r="K28" s="13"/>
      <c r="L28" s="13"/>
      <c r="M28" s="13"/>
      <c r="N28" s="14"/>
    </row>
    <row r="29" spans="1:14" ht="35.25" customHeight="1" x14ac:dyDescent="0.2">
      <c r="A29" s="29" t="s">
        <v>15</v>
      </c>
      <c r="B29" s="21" t="s">
        <v>29</v>
      </c>
      <c r="C29" s="41" t="s">
        <v>19</v>
      </c>
      <c r="D29" s="6"/>
      <c r="E29" s="6"/>
      <c r="F29" s="6"/>
      <c r="G29" s="49">
        <f>G30+G31+G32+G33+G34+G35+G38+G37</f>
        <v>317004.80000000005</v>
      </c>
      <c r="H29" s="49">
        <f t="shared" ref="H29:J29" si="1">H30+H31+H32+H33+H34+H35+H38+H37</f>
        <v>0</v>
      </c>
      <c r="I29" s="49">
        <f t="shared" si="1"/>
        <v>0</v>
      </c>
      <c r="J29" s="49">
        <f t="shared" si="1"/>
        <v>316931.10000000003</v>
      </c>
      <c r="K29" s="13"/>
      <c r="L29" s="13"/>
      <c r="M29" s="13"/>
      <c r="N29" s="14"/>
    </row>
    <row r="30" spans="1:14" ht="0.75" hidden="1" customHeight="1" x14ac:dyDescent="0.2">
      <c r="A30" s="30">
        <v>875</v>
      </c>
      <c r="B30" s="22" t="s">
        <v>20</v>
      </c>
      <c r="C30" s="44" t="s">
        <v>21</v>
      </c>
      <c r="D30" s="6"/>
      <c r="E30" s="6"/>
      <c r="F30" s="6"/>
      <c r="G30" s="46">
        <v>0</v>
      </c>
      <c r="H30" s="47"/>
      <c r="I30" s="47"/>
      <c r="J30" s="46">
        <v>0</v>
      </c>
      <c r="K30" s="13"/>
      <c r="L30" s="13"/>
      <c r="M30" s="13"/>
      <c r="N30" s="14"/>
    </row>
    <row r="31" spans="1:14" ht="37.5" customHeight="1" x14ac:dyDescent="0.2">
      <c r="A31" s="30">
        <v>876</v>
      </c>
      <c r="B31" s="22" t="s">
        <v>30</v>
      </c>
      <c r="C31" s="41" t="s">
        <v>8</v>
      </c>
      <c r="D31" s="6"/>
      <c r="E31" s="6"/>
      <c r="F31" s="6"/>
      <c r="G31" s="46">
        <v>3820</v>
      </c>
      <c r="H31" s="47"/>
      <c r="I31" s="47"/>
      <c r="J31" s="46">
        <v>3820</v>
      </c>
    </row>
    <row r="32" spans="1:14" ht="37.5" customHeight="1" x14ac:dyDescent="0.2">
      <c r="A32" s="30">
        <v>875</v>
      </c>
      <c r="B32" s="22" t="s">
        <v>31</v>
      </c>
      <c r="C32" s="41" t="s">
        <v>2</v>
      </c>
      <c r="D32" s="6"/>
      <c r="E32" s="6"/>
      <c r="F32" s="6"/>
      <c r="G32" s="46">
        <v>6582.2</v>
      </c>
      <c r="H32" s="47"/>
      <c r="I32" s="47"/>
      <c r="J32" s="46">
        <v>6582.2</v>
      </c>
    </row>
    <row r="33" spans="1:10" ht="37.5" customHeight="1" x14ac:dyDescent="0.2">
      <c r="A33" s="30">
        <v>876</v>
      </c>
      <c r="B33" s="22" t="s">
        <v>31</v>
      </c>
      <c r="C33" s="41" t="s">
        <v>2</v>
      </c>
      <c r="D33" s="6"/>
      <c r="E33" s="6"/>
      <c r="F33" s="6"/>
      <c r="G33" s="46">
        <v>300574</v>
      </c>
      <c r="H33" s="47"/>
      <c r="I33" s="47"/>
      <c r="J33" s="46">
        <v>300574</v>
      </c>
    </row>
    <row r="34" spans="1:10" ht="37.5" customHeight="1" x14ac:dyDescent="0.2">
      <c r="A34" s="30">
        <v>879</v>
      </c>
      <c r="B34" s="22" t="s">
        <v>31</v>
      </c>
      <c r="C34" s="41" t="s">
        <v>2</v>
      </c>
      <c r="D34" s="6"/>
      <c r="E34" s="6"/>
      <c r="F34" s="6"/>
      <c r="G34" s="38">
        <v>734</v>
      </c>
      <c r="H34" s="36"/>
      <c r="I34" s="36"/>
      <c r="J34" s="38">
        <v>734</v>
      </c>
    </row>
    <row r="35" spans="1:10" ht="36.75" customHeight="1" x14ac:dyDescent="0.2">
      <c r="A35" s="30">
        <v>880</v>
      </c>
      <c r="B35" s="22" t="s">
        <v>31</v>
      </c>
      <c r="C35" s="41" t="s">
        <v>2</v>
      </c>
      <c r="D35" s="11"/>
      <c r="E35" s="11"/>
      <c r="F35" s="11"/>
      <c r="G35" s="37">
        <v>68.5</v>
      </c>
      <c r="H35" s="36"/>
      <c r="I35" s="36"/>
      <c r="J35" s="37">
        <v>71.2</v>
      </c>
    </row>
    <row r="36" spans="1:10" ht="21" hidden="1" customHeight="1" x14ac:dyDescent="0.2">
      <c r="A36" s="30"/>
      <c r="B36" s="23" t="s">
        <v>3</v>
      </c>
      <c r="C36" s="41" t="s">
        <v>4</v>
      </c>
      <c r="D36" s="11"/>
      <c r="E36" s="11"/>
      <c r="F36" s="11"/>
      <c r="G36" s="37"/>
      <c r="H36" s="36"/>
      <c r="I36" s="36"/>
      <c r="J36" s="37"/>
    </row>
    <row r="37" spans="1:10" ht="84" customHeight="1" x14ac:dyDescent="0.2">
      <c r="A37" s="30">
        <v>875</v>
      </c>
      <c r="B37" s="22" t="s">
        <v>32</v>
      </c>
      <c r="C37" s="44" t="s">
        <v>21</v>
      </c>
      <c r="D37" s="11"/>
      <c r="E37" s="11"/>
      <c r="F37" s="11"/>
      <c r="G37" s="37">
        <v>76.400000000000006</v>
      </c>
      <c r="H37" s="36"/>
      <c r="I37" s="36"/>
      <c r="J37" s="37">
        <v>0</v>
      </c>
    </row>
    <row r="38" spans="1:10" ht="21.75" customHeight="1" x14ac:dyDescent="0.2">
      <c r="A38" s="30">
        <v>876</v>
      </c>
      <c r="B38" s="22" t="s">
        <v>33</v>
      </c>
      <c r="C38" s="41" t="s">
        <v>16</v>
      </c>
      <c r="D38" s="27"/>
      <c r="E38" s="27"/>
      <c r="F38" s="27"/>
      <c r="G38" s="48">
        <v>5149.7</v>
      </c>
      <c r="H38" s="36"/>
      <c r="I38" s="36"/>
      <c r="J38" s="48">
        <v>5149.7</v>
      </c>
    </row>
    <row r="39" spans="1:10" ht="19.5" customHeight="1" x14ac:dyDescent="0.2">
      <c r="A39" s="29" t="s">
        <v>15</v>
      </c>
      <c r="B39" s="21" t="s">
        <v>34</v>
      </c>
      <c r="C39" s="41" t="s">
        <v>17</v>
      </c>
      <c r="D39" s="11"/>
      <c r="E39" s="11"/>
      <c r="F39" s="11"/>
      <c r="G39" s="35">
        <f>G42+G43+G45+G46+G44</f>
        <v>27719</v>
      </c>
      <c r="H39" s="35">
        <f t="shared" ref="H39:J39" si="2">H42+H43+H45+H46+H44</f>
        <v>0</v>
      </c>
      <c r="I39" s="35">
        <f t="shared" si="2"/>
        <v>0</v>
      </c>
      <c r="J39" s="35">
        <f t="shared" si="2"/>
        <v>1783.7000000000003</v>
      </c>
    </row>
    <row r="40" spans="1:10" ht="51.75" hidden="1" customHeight="1" x14ac:dyDescent="0.2">
      <c r="A40" s="30">
        <v>875</v>
      </c>
      <c r="B40" s="23" t="s">
        <v>6</v>
      </c>
      <c r="C40" s="41" t="s">
        <v>7</v>
      </c>
      <c r="D40" s="11">
        <v>285.60000000000002</v>
      </c>
      <c r="E40" s="11"/>
      <c r="F40" s="11"/>
      <c r="G40" s="37">
        <v>0</v>
      </c>
      <c r="H40" s="36"/>
      <c r="I40" s="36"/>
      <c r="J40" s="37">
        <v>0</v>
      </c>
    </row>
    <row r="41" spans="1:10" ht="42.75" hidden="1" customHeight="1" x14ac:dyDescent="0.2">
      <c r="A41" s="30"/>
      <c r="B41" s="23" t="s">
        <v>5</v>
      </c>
      <c r="C41" s="45" t="s">
        <v>9</v>
      </c>
      <c r="D41" s="11"/>
      <c r="E41" s="11"/>
      <c r="F41" s="11"/>
      <c r="G41" s="37"/>
      <c r="H41" s="36"/>
      <c r="I41" s="36"/>
      <c r="J41" s="37"/>
    </row>
    <row r="42" spans="1:10" ht="87" customHeight="1" x14ac:dyDescent="0.2">
      <c r="A42" s="30">
        <v>875</v>
      </c>
      <c r="B42" s="22" t="s">
        <v>35</v>
      </c>
      <c r="C42" s="41" t="s">
        <v>7</v>
      </c>
      <c r="D42" s="11"/>
      <c r="E42" s="11"/>
      <c r="F42" s="11"/>
      <c r="G42" s="37">
        <v>252</v>
      </c>
      <c r="H42" s="36"/>
      <c r="I42" s="36"/>
      <c r="J42" s="37">
        <v>252</v>
      </c>
    </row>
    <row r="43" spans="1:10" ht="77.25" customHeight="1" x14ac:dyDescent="0.2">
      <c r="A43" s="30">
        <v>881</v>
      </c>
      <c r="B43" s="22" t="s">
        <v>35</v>
      </c>
      <c r="C43" s="41" t="s">
        <v>7</v>
      </c>
      <c r="D43" s="11">
        <v>285.60000000000002</v>
      </c>
      <c r="E43" s="11"/>
      <c r="F43" s="11"/>
      <c r="G43" s="37">
        <v>374.1</v>
      </c>
      <c r="H43" s="36"/>
      <c r="I43" s="36"/>
      <c r="J43" s="37">
        <v>374.1</v>
      </c>
    </row>
    <row r="44" spans="1:10" ht="111.75" customHeight="1" x14ac:dyDescent="0.2">
      <c r="A44" s="30">
        <v>876</v>
      </c>
      <c r="B44" s="22" t="s">
        <v>58</v>
      </c>
      <c r="C44" s="41" t="s">
        <v>59</v>
      </c>
      <c r="D44" s="11"/>
      <c r="E44" s="11"/>
      <c r="F44" s="11"/>
      <c r="G44" s="37">
        <v>3531.5</v>
      </c>
      <c r="H44" s="36"/>
      <c r="I44" s="36"/>
      <c r="J44" s="37">
        <v>211.9</v>
      </c>
    </row>
    <row r="45" spans="1:10" ht="152.25" customHeight="1" x14ac:dyDescent="0.2">
      <c r="A45" s="30">
        <v>876</v>
      </c>
      <c r="B45" s="28" t="s">
        <v>45</v>
      </c>
      <c r="C45" s="43" t="s">
        <v>61</v>
      </c>
      <c r="D45" s="11"/>
      <c r="E45" s="11"/>
      <c r="F45" s="11"/>
      <c r="G45" s="37">
        <v>22615.7</v>
      </c>
      <c r="H45" s="36"/>
      <c r="I45" s="36"/>
      <c r="J45" s="37">
        <v>0</v>
      </c>
    </row>
    <row r="46" spans="1:10" ht="69" customHeight="1" x14ac:dyDescent="0.2">
      <c r="A46" s="30">
        <v>876</v>
      </c>
      <c r="B46" s="28" t="s">
        <v>55</v>
      </c>
      <c r="C46" s="43" t="s">
        <v>60</v>
      </c>
      <c r="D46" s="11"/>
      <c r="E46" s="11"/>
      <c r="F46" s="11"/>
      <c r="G46" s="37">
        <v>945.7</v>
      </c>
      <c r="H46" s="36"/>
      <c r="I46" s="36"/>
      <c r="J46" s="37">
        <v>945.7</v>
      </c>
    </row>
    <row r="47" spans="1:10" ht="29.25" customHeight="1" x14ac:dyDescent="0.2">
      <c r="A47" s="67" t="s">
        <v>22</v>
      </c>
      <c r="B47" s="67"/>
      <c r="C47" s="67"/>
      <c r="D47" s="20"/>
      <c r="E47" s="20"/>
      <c r="F47" s="20"/>
      <c r="G47" s="40">
        <f>G13</f>
        <v>831693.7</v>
      </c>
      <c r="H47" s="40">
        <f t="shared" ref="H47:J47" si="3">H13</f>
        <v>0</v>
      </c>
      <c r="I47" s="40">
        <f t="shared" si="3"/>
        <v>0</v>
      </c>
      <c r="J47" s="40">
        <f t="shared" si="3"/>
        <v>793981.5</v>
      </c>
    </row>
    <row r="48" spans="1:10" ht="18.75" customHeight="1" x14ac:dyDescent="0.2">
      <c r="B48" s="7"/>
      <c r="C48" s="16"/>
      <c r="D48" s="17"/>
      <c r="E48" s="17"/>
      <c r="F48" s="17"/>
      <c r="G48" s="15"/>
    </row>
    <row r="49" spans="2:7" ht="27" customHeight="1" x14ac:dyDescent="0.2">
      <c r="B49" s="18"/>
      <c r="C49" s="18"/>
      <c r="D49" s="18"/>
      <c r="E49" s="18"/>
      <c r="F49" s="18"/>
      <c r="G49" s="18"/>
    </row>
    <row r="50" spans="2:7" ht="26.25" customHeight="1" x14ac:dyDescent="0.2">
      <c r="B50" s="19"/>
      <c r="C50" s="19"/>
      <c r="D50" s="19"/>
      <c r="E50" s="19"/>
      <c r="F50" s="19"/>
      <c r="G50" s="19"/>
    </row>
    <row r="51" spans="2:7" ht="18" x14ac:dyDescent="0.2">
      <c r="B51" s="7"/>
      <c r="C51" s="7"/>
      <c r="D51" s="7"/>
      <c r="E51" s="7"/>
      <c r="F51" s="7"/>
      <c r="G51" s="7"/>
    </row>
    <row r="52" spans="2:7" ht="18" x14ac:dyDescent="0.2">
      <c r="B52" s="7"/>
      <c r="C52" s="7"/>
      <c r="D52" s="7"/>
      <c r="E52" s="7"/>
      <c r="F52" s="7"/>
      <c r="G52" s="7"/>
    </row>
    <row r="53" spans="2:7" ht="18" x14ac:dyDescent="0.2">
      <c r="B53" s="7"/>
      <c r="C53" s="7"/>
      <c r="D53" s="7"/>
      <c r="E53" s="7"/>
      <c r="F53" s="7"/>
      <c r="G53" s="7"/>
    </row>
    <row r="54" spans="2:7" ht="18" x14ac:dyDescent="0.2">
      <c r="B54" s="7"/>
      <c r="C54" s="7"/>
      <c r="D54" s="7"/>
      <c r="E54" s="7"/>
      <c r="F54" s="7"/>
      <c r="G54" s="7"/>
    </row>
    <row r="55" spans="2:7" ht="18" x14ac:dyDescent="0.2">
      <c r="B55" s="7"/>
      <c r="C55" s="7"/>
      <c r="D55" s="7"/>
      <c r="E55" s="7"/>
      <c r="F55" s="7"/>
      <c r="G55" s="7"/>
    </row>
    <row r="56" spans="2:7" ht="18" x14ac:dyDescent="0.2">
      <c r="B56" s="7"/>
      <c r="C56" s="7"/>
      <c r="D56" s="7"/>
      <c r="E56" s="7"/>
      <c r="F56" s="7"/>
      <c r="G56" s="7"/>
    </row>
  </sheetData>
  <mergeCells count="11">
    <mergeCell ref="A9:J9"/>
    <mergeCell ref="B4:G4"/>
    <mergeCell ref="A5:J5"/>
    <mergeCell ref="A6:J6"/>
    <mergeCell ref="A7:J7"/>
    <mergeCell ref="A8:J8"/>
    <mergeCell ref="A10:A11"/>
    <mergeCell ref="B10:B11"/>
    <mergeCell ref="C10:C11"/>
    <mergeCell ref="G10:J10"/>
    <mergeCell ref="A47:C47"/>
  </mergeCells>
  <pageMargins left="0.7" right="0.7" top="0.75" bottom="0.75" header="0.3" footer="0.3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topLeftCell="A45" workbookViewId="0">
      <selection activeCell="J38" sqref="J38"/>
    </sheetView>
  </sheetViews>
  <sheetFormatPr defaultRowHeight="12.75" x14ac:dyDescent="0.2"/>
  <cols>
    <col min="1" max="1" width="9.140625" style="2"/>
    <col min="2" max="2" width="28.7109375" style="2" customWidth="1"/>
    <col min="3" max="3" width="82.28515625" style="2" customWidth="1"/>
    <col min="4" max="4" width="6.140625" style="2" hidden="1" customWidth="1"/>
    <col min="5" max="5" width="6.28515625" style="2" hidden="1" customWidth="1"/>
    <col min="6" max="6" width="8.5703125" style="2" hidden="1" customWidth="1"/>
    <col min="7" max="7" width="19.42578125" style="2" customWidth="1"/>
    <col min="8" max="8" width="6.28515625" style="2" hidden="1" customWidth="1"/>
    <col min="9" max="9" width="9.140625" style="2" hidden="1" customWidth="1"/>
    <col min="10" max="10" width="18.85546875" style="2" customWidth="1"/>
    <col min="11" max="16384" width="9.140625" style="2"/>
  </cols>
  <sheetData>
    <row r="1" spans="1:10" ht="32.25" hidden="1" customHeight="1" x14ac:dyDescent="0.2">
      <c r="B1" s="3"/>
    </row>
    <row r="2" spans="1:10" ht="28.5" hidden="1" customHeight="1" x14ac:dyDescent="0.2">
      <c r="B2" s="3"/>
    </row>
    <row r="3" spans="1:10" ht="19.5" hidden="1" customHeight="1" x14ac:dyDescent="0.2">
      <c r="B3" s="1"/>
      <c r="C3" s="4"/>
      <c r="D3" s="1"/>
      <c r="E3" s="1"/>
      <c r="F3" s="1"/>
      <c r="G3" s="1"/>
    </row>
    <row r="4" spans="1:10" ht="10.5" customHeight="1" x14ac:dyDescent="0.2">
      <c r="B4" s="69"/>
      <c r="C4" s="70"/>
      <c r="D4" s="70"/>
      <c r="E4" s="70"/>
      <c r="F4" s="70"/>
      <c r="G4" s="70"/>
    </row>
    <row r="5" spans="1:10" ht="21.75" customHeight="1" x14ac:dyDescent="0.2">
      <c r="A5" s="71" t="s">
        <v>50</v>
      </c>
      <c r="B5" s="71"/>
      <c r="C5" s="71"/>
      <c r="D5" s="71"/>
      <c r="E5" s="71"/>
      <c r="F5" s="71"/>
      <c r="G5" s="71"/>
      <c r="H5" s="71"/>
      <c r="I5" s="71"/>
      <c r="J5" s="71"/>
    </row>
    <row r="6" spans="1:10" ht="25.5" customHeight="1" x14ac:dyDescent="0.2">
      <c r="A6" s="71" t="s">
        <v>62</v>
      </c>
      <c r="B6" s="71"/>
      <c r="C6" s="71"/>
      <c r="D6" s="71"/>
      <c r="E6" s="71"/>
      <c r="F6" s="71"/>
      <c r="G6" s="71"/>
      <c r="H6" s="71"/>
      <c r="I6" s="71"/>
      <c r="J6" s="71"/>
    </row>
    <row r="7" spans="1:10" ht="27.75" customHeight="1" x14ac:dyDescent="0.2">
      <c r="A7" s="71" t="s">
        <v>64</v>
      </c>
      <c r="B7" s="71"/>
      <c r="C7" s="71"/>
      <c r="D7" s="71"/>
      <c r="E7" s="71"/>
      <c r="F7" s="71"/>
      <c r="G7" s="71"/>
      <c r="H7" s="71"/>
      <c r="I7" s="71"/>
      <c r="J7" s="71"/>
    </row>
    <row r="8" spans="1:10" ht="30" customHeight="1" x14ac:dyDescent="0.2">
      <c r="A8" s="72" t="s">
        <v>65</v>
      </c>
      <c r="B8" s="72"/>
      <c r="C8" s="72"/>
      <c r="D8" s="72"/>
      <c r="E8" s="72"/>
      <c r="F8" s="72"/>
      <c r="G8" s="72"/>
      <c r="H8" s="72"/>
      <c r="I8" s="72"/>
      <c r="J8" s="72"/>
    </row>
    <row r="9" spans="1:10" ht="18.75" customHeight="1" x14ac:dyDescent="0.25">
      <c r="A9" s="68" t="s">
        <v>51</v>
      </c>
      <c r="B9" s="68"/>
      <c r="C9" s="68"/>
      <c r="D9" s="68"/>
      <c r="E9" s="68"/>
      <c r="F9" s="68"/>
      <c r="G9" s="68"/>
      <c r="H9" s="68"/>
      <c r="I9" s="68"/>
      <c r="J9" s="68"/>
    </row>
    <row r="10" spans="1:10" ht="30.75" customHeight="1" x14ac:dyDescent="0.2">
      <c r="A10" s="61" t="s">
        <v>10</v>
      </c>
      <c r="B10" s="61" t="s">
        <v>11</v>
      </c>
      <c r="C10" s="61" t="s">
        <v>12</v>
      </c>
      <c r="D10" s="12"/>
      <c r="E10" s="12"/>
      <c r="F10" s="12"/>
      <c r="G10" s="64" t="s">
        <v>13</v>
      </c>
      <c r="H10" s="65"/>
      <c r="I10" s="65"/>
      <c r="J10" s="66"/>
    </row>
    <row r="11" spans="1:10" ht="39.75" customHeight="1" x14ac:dyDescent="0.2">
      <c r="A11" s="62"/>
      <c r="B11" s="63"/>
      <c r="C11" s="63"/>
      <c r="D11" s="8"/>
      <c r="E11" s="33"/>
      <c r="F11" s="33"/>
      <c r="G11" s="34" t="s">
        <v>63</v>
      </c>
      <c r="H11" s="24"/>
      <c r="I11" s="24"/>
      <c r="J11" s="34" t="s">
        <v>66</v>
      </c>
    </row>
    <row r="12" spans="1:10" ht="22.5" customHeight="1" x14ac:dyDescent="0.3">
      <c r="A12" s="10">
        <v>1</v>
      </c>
      <c r="B12" s="10">
        <v>2</v>
      </c>
      <c r="C12" s="10">
        <v>3</v>
      </c>
      <c r="D12" s="9"/>
      <c r="E12" s="9"/>
      <c r="F12" s="9"/>
      <c r="G12" s="9">
        <v>4</v>
      </c>
      <c r="H12" s="25"/>
      <c r="I12" s="25"/>
      <c r="J12" s="9">
        <v>5</v>
      </c>
    </row>
    <row r="13" spans="1:10" ht="66.75" customHeight="1" x14ac:dyDescent="0.2">
      <c r="A13" s="29" t="s">
        <v>15</v>
      </c>
      <c r="B13" s="31" t="s">
        <v>0</v>
      </c>
      <c r="C13" s="50" t="s">
        <v>14</v>
      </c>
      <c r="D13" s="6"/>
      <c r="E13" s="6"/>
      <c r="F13" s="6"/>
      <c r="G13" s="35">
        <f>G14+G17+G29+G39</f>
        <v>877738.3</v>
      </c>
      <c r="H13" s="36"/>
      <c r="I13" s="36"/>
      <c r="J13" s="35">
        <f>J14+J17+J29+J39</f>
        <v>854884.70000000007</v>
      </c>
    </row>
    <row r="14" spans="1:10" ht="37.5" x14ac:dyDescent="0.2">
      <c r="A14" s="29" t="s">
        <v>15</v>
      </c>
      <c r="B14" s="21" t="s">
        <v>25</v>
      </c>
      <c r="C14" s="41" t="s">
        <v>18</v>
      </c>
      <c r="D14" s="6"/>
      <c r="E14" s="6"/>
      <c r="F14" s="6"/>
      <c r="G14" s="35">
        <f>G15+G16</f>
        <v>110699.6</v>
      </c>
      <c r="H14" s="36"/>
      <c r="I14" s="36"/>
      <c r="J14" s="35">
        <f>J15+J16</f>
        <v>110582.9</v>
      </c>
    </row>
    <row r="15" spans="1:10" ht="63.75" customHeight="1" x14ac:dyDescent="0.2">
      <c r="A15" s="30">
        <v>880</v>
      </c>
      <c r="B15" s="23" t="s">
        <v>26</v>
      </c>
      <c r="C15" s="42" t="s">
        <v>52</v>
      </c>
      <c r="D15" s="11"/>
      <c r="E15" s="11"/>
      <c r="F15" s="11"/>
      <c r="G15" s="37">
        <v>110699.6</v>
      </c>
      <c r="H15" s="36"/>
      <c r="I15" s="36"/>
      <c r="J15" s="37">
        <v>110582.9</v>
      </c>
    </row>
    <row r="16" spans="1:10" ht="18.75" hidden="1" customHeight="1" x14ac:dyDescent="0.2">
      <c r="A16" s="30">
        <v>880</v>
      </c>
      <c r="B16" s="23" t="s">
        <v>23</v>
      </c>
      <c r="C16" s="42" t="s">
        <v>24</v>
      </c>
      <c r="D16" s="11"/>
      <c r="E16" s="11"/>
      <c r="F16" s="11"/>
      <c r="G16" s="37">
        <v>0</v>
      </c>
      <c r="H16" s="36"/>
      <c r="I16" s="36"/>
      <c r="J16" s="37">
        <v>0</v>
      </c>
    </row>
    <row r="17" spans="1:14" ht="45.75" customHeight="1" x14ac:dyDescent="0.2">
      <c r="A17" s="29" t="s">
        <v>15</v>
      </c>
      <c r="B17" s="21" t="s">
        <v>27</v>
      </c>
      <c r="C17" s="41" t="s">
        <v>53</v>
      </c>
      <c r="D17" s="6"/>
      <c r="E17" s="6"/>
      <c r="F17" s="6"/>
      <c r="G17" s="35">
        <f>+G25+G26+G27+G28+G21+G23+G22+G18+G20+G19+G24</f>
        <v>399093.10000000003</v>
      </c>
      <c r="H17" s="35">
        <f t="shared" ref="H17:I17" si="0">+H25+H26+H27+H28+H21+H23+H22+H18+H20+H19</f>
        <v>0</v>
      </c>
      <c r="I17" s="35">
        <f t="shared" si="0"/>
        <v>0</v>
      </c>
      <c r="J17" s="35">
        <f>+J25+J26+J27+J28+J21+J23+J22+J18+J20+J19+J24</f>
        <v>376362.2</v>
      </c>
    </row>
    <row r="18" spans="1:14" ht="86.25" hidden="1" customHeight="1" x14ac:dyDescent="0.2">
      <c r="A18" s="29" t="s">
        <v>39</v>
      </c>
      <c r="B18" s="21" t="s">
        <v>40</v>
      </c>
      <c r="C18" s="41" t="s">
        <v>41</v>
      </c>
      <c r="D18" s="6"/>
      <c r="E18" s="6"/>
      <c r="F18" s="6"/>
      <c r="G18" s="38">
        <v>0</v>
      </c>
      <c r="H18" s="36"/>
      <c r="I18" s="36"/>
      <c r="J18" s="38">
        <v>0</v>
      </c>
    </row>
    <row r="19" spans="1:14" ht="86.25" customHeight="1" x14ac:dyDescent="0.2">
      <c r="A19" s="29" t="s">
        <v>39</v>
      </c>
      <c r="B19" s="21" t="s">
        <v>46</v>
      </c>
      <c r="C19" s="41" t="s">
        <v>47</v>
      </c>
      <c r="D19" s="6"/>
      <c r="E19" s="6"/>
      <c r="F19" s="6"/>
      <c r="G19" s="46">
        <v>13126.9</v>
      </c>
      <c r="H19" s="47"/>
      <c r="I19" s="47"/>
      <c r="J19" s="46">
        <v>12691.7</v>
      </c>
    </row>
    <row r="20" spans="1:14" ht="86.25" hidden="1" customHeight="1" x14ac:dyDescent="0.2">
      <c r="A20" s="29" t="s">
        <v>42</v>
      </c>
      <c r="B20" s="21" t="s">
        <v>43</v>
      </c>
      <c r="C20" s="43" t="s">
        <v>44</v>
      </c>
      <c r="D20" s="6"/>
      <c r="E20" s="6"/>
      <c r="F20" s="6"/>
      <c r="G20" s="38">
        <v>0</v>
      </c>
      <c r="H20" s="36"/>
      <c r="I20" s="36"/>
      <c r="J20" s="38">
        <v>0</v>
      </c>
    </row>
    <row r="21" spans="1:14" ht="54" customHeight="1" x14ac:dyDescent="0.2">
      <c r="A21" s="30">
        <v>875</v>
      </c>
      <c r="B21" s="22" t="s">
        <v>37</v>
      </c>
      <c r="C21" s="41" t="s">
        <v>38</v>
      </c>
      <c r="D21" s="6"/>
      <c r="E21" s="6"/>
      <c r="F21" s="6"/>
      <c r="G21" s="39">
        <v>2235.5</v>
      </c>
      <c r="H21" s="36"/>
      <c r="I21" s="36"/>
      <c r="J21" s="39">
        <v>2264</v>
      </c>
    </row>
    <row r="22" spans="1:14" ht="48" customHeight="1" x14ac:dyDescent="0.2">
      <c r="A22" s="30">
        <v>875</v>
      </c>
      <c r="B22" s="32" t="s">
        <v>56</v>
      </c>
      <c r="C22" s="41" t="s">
        <v>57</v>
      </c>
      <c r="D22" s="6"/>
      <c r="E22" s="6"/>
      <c r="F22" s="6"/>
      <c r="G22" s="39">
        <v>0</v>
      </c>
      <c r="H22" s="36"/>
      <c r="I22" s="36"/>
      <c r="J22" s="39"/>
    </row>
    <row r="23" spans="1:14" ht="56.25" customHeight="1" x14ac:dyDescent="0.2">
      <c r="A23" s="30">
        <v>875</v>
      </c>
      <c r="B23" s="32" t="s">
        <v>36</v>
      </c>
      <c r="C23" s="43" t="s">
        <v>54</v>
      </c>
      <c r="D23" s="6"/>
      <c r="E23" s="6"/>
      <c r="F23" s="6"/>
      <c r="G23" s="39">
        <v>2302.6999999999998</v>
      </c>
      <c r="H23" s="36"/>
      <c r="I23" s="36"/>
      <c r="J23" s="39">
        <v>2211.1</v>
      </c>
    </row>
    <row r="24" spans="1:14" ht="42.75" customHeight="1" x14ac:dyDescent="0.2">
      <c r="A24" s="30">
        <v>875</v>
      </c>
      <c r="B24" s="32" t="s">
        <v>48</v>
      </c>
      <c r="C24" s="43" t="s">
        <v>49</v>
      </c>
      <c r="D24" s="6"/>
      <c r="E24" s="6"/>
      <c r="F24" s="6"/>
      <c r="G24" s="39"/>
      <c r="H24" s="36"/>
      <c r="I24" s="36"/>
      <c r="J24" s="39">
        <v>0</v>
      </c>
    </row>
    <row r="25" spans="1:14" ht="24.75" customHeight="1" x14ac:dyDescent="0.2">
      <c r="A25" s="30">
        <v>875</v>
      </c>
      <c r="B25" s="21" t="s">
        <v>28</v>
      </c>
      <c r="C25" s="51" t="s">
        <v>1</v>
      </c>
      <c r="D25" s="26"/>
      <c r="E25" s="5"/>
      <c r="F25" s="5"/>
      <c r="G25" s="46">
        <v>31396.7</v>
      </c>
      <c r="H25" s="47"/>
      <c r="I25" s="47"/>
      <c r="J25" s="46">
        <v>9164.1</v>
      </c>
      <c r="K25" s="13"/>
      <c r="L25" s="13"/>
      <c r="M25" s="13"/>
      <c r="N25" s="14"/>
    </row>
    <row r="26" spans="1:14" ht="24.75" customHeight="1" x14ac:dyDescent="0.2">
      <c r="A26" s="30">
        <v>876</v>
      </c>
      <c r="B26" s="21" t="s">
        <v>28</v>
      </c>
      <c r="C26" s="51" t="s">
        <v>1</v>
      </c>
      <c r="D26" s="26"/>
      <c r="E26" s="5"/>
      <c r="F26" s="5"/>
      <c r="G26" s="46">
        <v>147518.1</v>
      </c>
      <c r="H26" s="47"/>
      <c r="I26" s="47"/>
      <c r="J26" s="46">
        <v>147518.1</v>
      </c>
      <c r="K26" s="13"/>
      <c r="L26" s="13"/>
      <c r="M26" s="13"/>
      <c r="N26" s="14"/>
    </row>
    <row r="27" spans="1:14" ht="24.75" customHeight="1" x14ac:dyDescent="0.2">
      <c r="A27" s="30">
        <v>879</v>
      </c>
      <c r="B27" s="21" t="s">
        <v>28</v>
      </c>
      <c r="C27" s="51" t="s">
        <v>1</v>
      </c>
      <c r="D27" s="26"/>
      <c r="E27" s="5"/>
      <c r="F27" s="5"/>
      <c r="G27" s="46">
        <v>29191.8</v>
      </c>
      <c r="H27" s="47"/>
      <c r="I27" s="47"/>
      <c r="J27" s="46">
        <v>29191.8</v>
      </c>
      <c r="K27" s="13"/>
      <c r="L27" s="13"/>
      <c r="M27" s="13"/>
      <c r="N27" s="14"/>
    </row>
    <row r="28" spans="1:14" ht="24.75" customHeight="1" x14ac:dyDescent="0.2">
      <c r="A28" s="30">
        <v>880</v>
      </c>
      <c r="B28" s="21" t="s">
        <v>28</v>
      </c>
      <c r="C28" s="51" t="s">
        <v>1</v>
      </c>
      <c r="D28" s="26"/>
      <c r="E28" s="5"/>
      <c r="F28" s="5"/>
      <c r="G28" s="46">
        <v>173321.4</v>
      </c>
      <c r="H28" s="47"/>
      <c r="I28" s="47"/>
      <c r="J28" s="46">
        <v>173321.4</v>
      </c>
      <c r="K28" s="13"/>
      <c r="L28" s="13"/>
      <c r="M28" s="13"/>
      <c r="N28" s="14"/>
    </row>
    <row r="29" spans="1:14" ht="35.25" customHeight="1" x14ac:dyDescent="0.2">
      <c r="A29" s="29" t="s">
        <v>15</v>
      </c>
      <c r="B29" s="21" t="s">
        <v>29</v>
      </c>
      <c r="C29" s="41" t="s">
        <v>19</v>
      </c>
      <c r="D29" s="6"/>
      <c r="E29" s="6"/>
      <c r="F29" s="6"/>
      <c r="G29" s="49">
        <f>G30+G31+G32+G33+G34+G35+G38+G37</f>
        <v>317000.5</v>
      </c>
      <c r="H29" s="49">
        <f t="shared" ref="H29:J29" si="1">H30+H31+H32+H33+H34+H35+H38+H37</f>
        <v>0</v>
      </c>
      <c r="I29" s="49">
        <f t="shared" si="1"/>
        <v>0</v>
      </c>
      <c r="J29" s="49">
        <f t="shared" si="1"/>
        <v>316940.7</v>
      </c>
      <c r="K29" s="13"/>
      <c r="L29" s="13"/>
      <c r="M29" s="13"/>
      <c r="N29" s="14"/>
    </row>
    <row r="30" spans="1:14" ht="0.75" hidden="1" customHeight="1" x14ac:dyDescent="0.2">
      <c r="A30" s="30">
        <v>875</v>
      </c>
      <c r="B30" s="22" t="s">
        <v>20</v>
      </c>
      <c r="C30" s="44" t="s">
        <v>21</v>
      </c>
      <c r="D30" s="6"/>
      <c r="E30" s="6"/>
      <c r="F30" s="6"/>
      <c r="G30" s="46">
        <v>0</v>
      </c>
      <c r="H30" s="47"/>
      <c r="I30" s="47"/>
      <c r="J30" s="46">
        <v>0</v>
      </c>
      <c r="K30" s="13"/>
      <c r="L30" s="13"/>
      <c r="M30" s="13"/>
      <c r="N30" s="14"/>
    </row>
    <row r="31" spans="1:14" ht="37.5" customHeight="1" x14ac:dyDescent="0.2">
      <c r="A31" s="30">
        <v>876</v>
      </c>
      <c r="B31" s="22" t="s">
        <v>30</v>
      </c>
      <c r="C31" s="41" t="s">
        <v>8</v>
      </c>
      <c r="D31" s="6"/>
      <c r="E31" s="6"/>
      <c r="F31" s="6"/>
      <c r="G31" s="46">
        <v>3820</v>
      </c>
      <c r="H31" s="47"/>
      <c r="I31" s="47"/>
      <c r="J31" s="46">
        <v>3820</v>
      </c>
    </row>
    <row r="32" spans="1:14" ht="37.5" customHeight="1" x14ac:dyDescent="0.2">
      <c r="A32" s="30">
        <v>875</v>
      </c>
      <c r="B32" s="22" t="s">
        <v>31</v>
      </c>
      <c r="C32" s="41" t="s">
        <v>2</v>
      </c>
      <c r="D32" s="6"/>
      <c r="E32" s="6"/>
      <c r="F32" s="6"/>
      <c r="G32" s="46">
        <v>6582.2</v>
      </c>
      <c r="H32" s="47"/>
      <c r="I32" s="47"/>
      <c r="J32" s="46">
        <v>6582.2</v>
      </c>
    </row>
    <row r="33" spans="1:10" ht="37.5" customHeight="1" x14ac:dyDescent="0.2">
      <c r="A33" s="30">
        <v>876</v>
      </c>
      <c r="B33" s="22" t="s">
        <v>31</v>
      </c>
      <c r="C33" s="41" t="s">
        <v>2</v>
      </c>
      <c r="D33" s="6"/>
      <c r="E33" s="6"/>
      <c r="F33" s="6"/>
      <c r="G33" s="46">
        <v>305723.7</v>
      </c>
      <c r="H33" s="47"/>
      <c r="I33" s="47"/>
      <c r="J33" s="46">
        <v>305723.7</v>
      </c>
    </row>
    <row r="34" spans="1:10" ht="37.5" customHeight="1" x14ac:dyDescent="0.2">
      <c r="A34" s="30">
        <v>879</v>
      </c>
      <c r="B34" s="22" t="s">
        <v>31</v>
      </c>
      <c r="C34" s="41" t="s">
        <v>2</v>
      </c>
      <c r="D34" s="6"/>
      <c r="E34" s="6"/>
      <c r="F34" s="6"/>
      <c r="G34" s="38">
        <v>734</v>
      </c>
      <c r="H34" s="36"/>
      <c r="I34" s="36"/>
      <c r="J34" s="38">
        <v>734</v>
      </c>
    </row>
    <row r="35" spans="1:10" ht="36.75" customHeight="1" x14ac:dyDescent="0.2">
      <c r="A35" s="30">
        <v>880</v>
      </c>
      <c r="B35" s="22" t="s">
        <v>31</v>
      </c>
      <c r="C35" s="41" t="s">
        <v>2</v>
      </c>
      <c r="D35" s="11"/>
      <c r="E35" s="11"/>
      <c r="F35" s="11"/>
      <c r="G35" s="37">
        <v>68.8</v>
      </c>
      <c r="H35" s="36"/>
      <c r="I35" s="36"/>
      <c r="J35" s="37">
        <v>71.599999999999994</v>
      </c>
    </row>
    <row r="36" spans="1:10" ht="21" hidden="1" customHeight="1" x14ac:dyDescent="0.2">
      <c r="A36" s="30"/>
      <c r="B36" s="23" t="s">
        <v>3</v>
      </c>
      <c r="C36" s="41" t="s">
        <v>4</v>
      </c>
      <c r="D36" s="11"/>
      <c r="E36" s="11"/>
      <c r="F36" s="11"/>
      <c r="G36" s="37"/>
      <c r="H36" s="36"/>
      <c r="I36" s="36"/>
      <c r="J36" s="37"/>
    </row>
    <row r="37" spans="1:10" ht="84" customHeight="1" x14ac:dyDescent="0.2">
      <c r="A37" s="30">
        <v>875</v>
      </c>
      <c r="B37" s="22" t="s">
        <v>32</v>
      </c>
      <c r="C37" s="44" t="s">
        <v>21</v>
      </c>
      <c r="D37" s="11"/>
      <c r="E37" s="11"/>
      <c r="F37" s="11"/>
      <c r="G37" s="37">
        <v>71.8</v>
      </c>
      <c r="H37" s="36"/>
      <c r="I37" s="36"/>
      <c r="J37" s="37">
        <v>9.1999999999999993</v>
      </c>
    </row>
    <row r="38" spans="1:10" ht="21.75" customHeight="1" x14ac:dyDescent="0.2">
      <c r="A38" s="30">
        <v>876</v>
      </c>
      <c r="B38" s="22" t="s">
        <v>33</v>
      </c>
      <c r="C38" s="41" t="s">
        <v>16</v>
      </c>
      <c r="D38" s="27"/>
      <c r="E38" s="27"/>
      <c r="F38" s="27"/>
      <c r="G38" s="48">
        <v>0</v>
      </c>
      <c r="H38" s="36"/>
      <c r="I38" s="36"/>
      <c r="J38" s="48">
        <v>0</v>
      </c>
    </row>
    <row r="39" spans="1:10" ht="19.5" customHeight="1" x14ac:dyDescent="0.2">
      <c r="A39" s="29" t="s">
        <v>15</v>
      </c>
      <c r="B39" s="21" t="s">
        <v>34</v>
      </c>
      <c r="C39" s="41" t="s">
        <v>17</v>
      </c>
      <c r="D39" s="11"/>
      <c r="E39" s="11"/>
      <c r="F39" s="11"/>
      <c r="G39" s="35">
        <f>G42+G43+G46+G47+G45+G44</f>
        <v>50945.1</v>
      </c>
      <c r="H39" s="35">
        <f t="shared" ref="H39:J39" si="2">H42+H43+H46+H47+H45+H44</f>
        <v>0</v>
      </c>
      <c r="I39" s="35">
        <f t="shared" si="2"/>
        <v>0</v>
      </c>
      <c r="J39" s="35">
        <f t="shared" si="2"/>
        <v>50998.899999999994</v>
      </c>
    </row>
    <row r="40" spans="1:10" ht="51.75" hidden="1" customHeight="1" x14ac:dyDescent="0.2">
      <c r="A40" s="30">
        <v>875</v>
      </c>
      <c r="B40" s="23" t="s">
        <v>6</v>
      </c>
      <c r="C40" s="41" t="s">
        <v>7</v>
      </c>
      <c r="D40" s="11">
        <v>285.60000000000002</v>
      </c>
      <c r="E40" s="11"/>
      <c r="F40" s="11"/>
      <c r="G40" s="37">
        <v>0</v>
      </c>
      <c r="H40" s="36"/>
      <c r="I40" s="36"/>
      <c r="J40" s="37">
        <v>0</v>
      </c>
    </row>
    <row r="41" spans="1:10" ht="42.75" hidden="1" customHeight="1" x14ac:dyDescent="0.2">
      <c r="A41" s="30"/>
      <c r="B41" s="23" t="s">
        <v>5</v>
      </c>
      <c r="C41" s="45" t="s">
        <v>9</v>
      </c>
      <c r="D41" s="11"/>
      <c r="E41" s="11"/>
      <c r="F41" s="11"/>
      <c r="G41" s="37"/>
      <c r="H41" s="36"/>
      <c r="I41" s="36"/>
      <c r="J41" s="37"/>
    </row>
    <row r="42" spans="1:10" ht="87" customHeight="1" x14ac:dyDescent="0.2">
      <c r="A42" s="30">
        <v>875</v>
      </c>
      <c r="B42" s="22" t="s">
        <v>35</v>
      </c>
      <c r="C42" s="41" t="s">
        <v>7</v>
      </c>
      <c r="D42" s="11"/>
      <c r="E42" s="11"/>
      <c r="F42" s="11"/>
      <c r="G42" s="37">
        <v>252</v>
      </c>
      <c r="H42" s="36"/>
      <c r="I42" s="36"/>
      <c r="J42" s="37">
        <v>252</v>
      </c>
    </row>
    <row r="43" spans="1:10" ht="77.25" customHeight="1" x14ac:dyDescent="0.2">
      <c r="A43" s="30">
        <v>881</v>
      </c>
      <c r="B43" s="22" t="s">
        <v>35</v>
      </c>
      <c r="C43" s="41" t="s">
        <v>7</v>
      </c>
      <c r="D43" s="11">
        <v>285.60000000000002</v>
      </c>
      <c r="E43" s="11"/>
      <c r="F43" s="11"/>
      <c r="G43" s="37">
        <v>374.1</v>
      </c>
      <c r="H43" s="36"/>
      <c r="I43" s="36"/>
      <c r="J43" s="37">
        <v>374.1</v>
      </c>
    </row>
    <row r="44" spans="1:10" ht="177" customHeight="1" x14ac:dyDescent="0.2">
      <c r="A44" s="30">
        <v>876</v>
      </c>
      <c r="B44" s="22" t="s">
        <v>67</v>
      </c>
      <c r="C44" s="41" t="s">
        <v>68</v>
      </c>
      <c r="D44" s="11"/>
      <c r="E44" s="11"/>
      <c r="F44" s="11"/>
      <c r="G44" s="37">
        <v>1167</v>
      </c>
      <c r="H44" s="36"/>
      <c r="I44" s="36"/>
      <c r="J44" s="37">
        <v>1167</v>
      </c>
    </row>
    <row r="45" spans="1:10" ht="111.75" customHeight="1" x14ac:dyDescent="0.2">
      <c r="A45" s="30">
        <v>876</v>
      </c>
      <c r="B45" s="22" t="s">
        <v>58</v>
      </c>
      <c r="C45" s="41" t="s">
        <v>59</v>
      </c>
      <c r="D45" s="11"/>
      <c r="E45" s="11"/>
      <c r="F45" s="11"/>
      <c r="G45" s="37">
        <v>2974.8</v>
      </c>
      <c r="H45" s="36"/>
      <c r="I45" s="36"/>
      <c r="J45" s="37">
        <v>3028.6</v>
      </c>
    </row>
    <row r="46" spans="1:10" ht="152.25" customHeight="1" x14ac:dyDescent="0.2">
      <c r="A46" s="30">
        <v>876</v>
      </c>
      <c r="B46" s="28" t="s">
        <v>45</v>
      </c>
      <c r="C46" s="43" t="s">
        <v>61</v>
      </c>
      <c r="D46" s="11"/>
      <c r="E46" s="11"/>
      <c r="F46" s="11"/>
      <c r="G46" s="37">
        <v>45231.5</v>
      </c>
      <c r="H46" s="36"/>
      <c r="I46" s="36"/>
      <c r="J46" s="37">
        <v>45231.5</v>
      </c>
    </row>
    <row r="47" spans="1:10" ht="69" customHeight="1" x14ac:dyDescent="0.2">
      <c r="A47" s="30">
        <v>876</v>
      </c>
      <c r="B47" s="28" t="s">
        <v>55</v>
      </c>
      <c r="C47" s="43" t="s">
        <v>60</v>
      </c>
      <c r="D47" s="11"/>
      <c r="E47" s="11"/>
      <c r="F47" s="11"/>
      <c r="G47" s="37">
        <v>945.7</v>
      </c>
      <c r="H47" s="36"/>
      <c r="I47" s="36"/>
      <c r="J47" s="37">
        <v>945.7</v>
      </c>
    </row>
    <row r="48" spans="1:10" ht="29.25" customHeight="1" x14ac:dyDescent="0.2">
      <c r="A48" s="67" t="s">
        <v>22</v>
      </c>
      <c r="B48" s="67"/>
      <c r="C48" s="67"/>
      <c r="D48" s="20"/>
      <c r="E48" s="20"/>
      <c r="F48" s="20"/>
      <c r="G48" s="40">
        <f>G13</f>
        <v>877738.3</v>
      </c>
      <c r="H48" s="40">
        <f t="shared" ref="H48:J48" si="3">H13</f>
        <v>0</v>
      </c>
      <c r="I48" s="40">
        <f t="shared" si="3"/>
        <v>0</v>
      </c>
      <c r="J48" s="40">
        <f t="shared" si="3"/>
        <v>854884.70000000007</v>
      </c>
    </row>
    <row r="49" spans="2:7" ht="18.75" customHeight="1" x14ac:dyDescent="0.2">
      <c r="B49" s="7"/>
      <c r="C49" s="16"/>
      <c r="D49" s="17"/>
      <c r="E49" s="17"/>
      <c r="F49" s="17"/>
      <c r="G49" s="15"/>
    </row>
    <row r="50" spans="2:7" ht="27" customHeight="1" x14ac:dyDescent="0.2">
      <c r="B50" s="18"/>
      <c r="C50" s="18"/>
      <c r="D50" s="18"/>
      <c r="E50" s="18"/>
      <c r="F50" s="18"/>
      <c r="G50" s="18"/>
    </row>
    <row r="51" spans="2:7" ht="26.25" customHeight="1" x14ac:dyDescent="0.2">
      <c r="B51" s="19"/>
      <c r="C51" s="19"/>
      <c r="D51" s="19"/>
      <c r="E51" s="19"/>
      <c r="F51" s="19"/>
      <c r="G51" s="19"/>
    </row>
    <row r="52" spans="2:7" ht="18" x14ac:dyDescent="0.2">
      <c r="B52" s="7"/>
      <c r="C52" s="7"/>
      <c r="D52" s="7"/>
      <c r="E52" s="7"/>
      <c r="F52" s="7"/>
      <c r="G52" s="7"/>
    </row>
    <row r="53" spans="2:7" ht="18" x14ac:dyDescent="0.2">
      <c r="B53" s="7"/>
      <c r="C53" s="7"/>
      <c r="D53" s="7"/>
      <c r="E53" s="7"/>
      <c r="F53" s="7"/>
      <c r="G53" s="7"/>
    </row>
    <row r="54" spans="2:7" ht="18" x14ac:dyDescent="0.2">
      <c r="B54" s="7"/>
      <c r="C54" s="7"/>
      <c r="D54" s="7"/>
      <c r="E54" s="7"/>
      <c r="F54" s="7"/>
      <c r="G54" s="7"/>
    </row>
    <row r="55" spans="2:7" ht="18" x14ac:dyDescent="0.2">
      <c r="B55" s="7"/>
      <c r="C55" s="7"/>
      <c r="D55" s="7"/>
      <c r="E55" s="7"/>
      <c r="F55" s="7"/>
      <c r="G55" s="7"/>
    </row>
    <row r="56" spans="2:7" ht="18" x14ac:dyDescent="0.2">
      <c r="B56" s="7"/>
      <c r="C56" s="7"/>
      <c r="D56" s="7"/>
      <c r="E56" s="7"/>
      <c r="F56" s="7"/>
      <c r="G56" s="7"/>
    </row>
    <row r="57" spans="2:7" ht="18" x14ac:dyDescent="0.2">
      <c r="B57" s="7"/>
      <c r="C57" s="7"/>
      <c r="D57" s="7"/>
      <c r="E57" s="7"/>
      <c r="F57" s="7"/>
      <c r="G57" s="7"/>
    </row>
  </sheetData>
  <mergeCells count="11">
    <mergeCell ref="A10:A11"/>
    <mergeCell ref="B10:B11"/>
    <mergeCell ref="C10:C11"/>
    <mergeCell ref="G10:J10"/>
    <mergeCell ref="A48:C48"/>
    <mergeCell ref="A9:J9"/>
    <mergeCell ref="B4:G4"/>
    <mergeCell ref="A5:J5"/>
    <mergeCell ref="A6:J6"/>
    <mergeCell ref="A7:J7"/>
    <mergeCell ref="A8:J8"/>
  </mergeCells>
  <pageMargins left="0.7" right="0.7" top="0.75" bottom="0.75" header="0.3" footer="0.3"/>
  <pageSetup paperSize="9" scale="5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7"/>
  <sheetViews>
    <sheetView tabSelected="1" topLeftCell="A4" workbookViewId="0">
      <selection activeCell="L13" sqref="L13"/>
    </sheetView>
  </sheetViews>
  <sheetFormatPr defaultRowHeight="12.75" x14ac:dyDescent="0.2"/>
  <cols>
    <col min="1" max="1" width="9.140625" style="2"/>
    <col min="2" max="2" width="28.7109375" style="2" customWidth="1"/>
    <col min="3" max="3" width="82.28515625" style="2" customWidth="1"/>
    <col min="4" max="4" width="6.140625" style="2" hidden="1" customWidth="1"/>
    <col min="5" max="5" width="6.28515625" style="2" hidden="1" customWidth="1"/>
    <col min="6" max="6" width="8.5703125" style="2" hidden="1" customWidth="1"/>
    <col min="7" max="7" width="19.42578125" style="2" customWidth="1"/>
    <col min="8" max="8" width="6.28515625" style="2" hidden="1" customWidth="1"/>
    <col min="9" max="9" width="9.140625" style="2" hidden="1" customWidth="1"/>
    <col min="10" max="10" width="18.85546875" style="2" customWidth="1"/>
    <col min="11" max="16384" width="9.140625" style="2"/>
  </cols>
  <sheetData>
    <row r="1" spans="1:10" ht="32.25" hidden="1" customHeight="1" x14ac:dyDescent="0.2">
      <c r="B1" s="3"/>
    </row>
    <row r="2" spans="1:10" ht="28.5" hidden="1" customHeight="1" x14ac:dyDescent="0.2">
      <c r="B2" s="3"/>
    </row>
    <row r="3" spans="1:10" ht="19.5" hidden="1" customHeight="1" x14ac:dyDescent="0.2">
      <c r="B3" s="1"/>
      <c r="C3" s="4"/>
      <c r="D3" s="1"/>
      <c r="E3" s="1"/>
      <c r="F3" s="1"/>
      <c r="G3" s="1"/>
    </row>
    <row r="4" spans="1:10" ht="10.5" customHeight="1" x14ac:dyDescent="0.2">
      <c r="B4" s="69"/>
      <c r="C4" s="70"/>
      <c r="D4" s="70"/>
      <c r="E4" s="70"/>
      <c r="F4" s="70"/>
      <c r="G4" s="70"/>
    </row>
    <row r="5" spans="1:10" ht="21.75" customHeight="1" x14ac:dyDescent="0.2">
      <c r="A5" s="71" t="s">
        <v>50</v>
      </c>
      <c r="B5" s="71"/>
      <c r="C5" s="71"/>
      <c r="D5" s="71"/>
      <c r="E5" s="71"/>
      <c r="F5" s="71"/>
      <c r="G5" s="71"/>
      <c r="H5" s="71"/>
      <c r="I5" s="71"/>
      <c r="J5" s="71"/>
    </row>
    <row r="6" spans="1:10" ht="25.5" customHeight="1" x14ac:dyDescent="0.2">
      <c r="A6" s="71" t="s">
        <v>69</v>
      </c>
      <c r="B6" s="71"/>
      <c r="C6" s="71"/>
      <c r="D6" s="71"/>
      <c r="E6" s="71"/>
      <c r="F6" s="71"/>
      <c r="G6" s="71"/>
      <c r="H6" s="71"/>
      <c r="I6" s="71"/>
      <c r="J6" s="71"/>
    </row>
    <row r="7" spans="1:10" ht="47.25" customHeight="1" x14ac:dyDescent="0.2">
      <c r="A7" s="73" t="s">
        <v>70</v>
      </c>
      <c r="B7" s="71"/>
      <c r="C7" s="71"/>
      <c r="D7" s="71"/>
      <c r="E7" s="71"/>
      <c r="F7" s="71"/>
      <c r="G7" s="71"/>
      <c r="H7" s="71"/>
      <c r="I7" s="71"/>
      <c r="J7" s="71"/>
    </row>
    <row r="8" spans="1:10" ht="30" customHeight="1" x14ac:dyDescent="0.2">
      <c r="A8" s="72" t="s">
        <v>65</v>
      </c>
      <c r="B8" s="72"/>
      <c r="C8" s="72"/>
      <c r="D8" s="72"/>
      <c r="E8" s="72"/>
      <c r="F8" s="72"/>
      <c r="G8" s="72"/>
      <c r="H8" s="72"/>
      <c r="I8" s="72"/>
      <c r="J8" s="72"/>
    </row>
    <row r="9" spans="1:10" ht="18.75" customHeight="1" x14ac:dyDescent="0.25">
      <c r="A9" s="68" t="s">
        <v>51</v>
      </c>
      <c r="B9" s="68"/>
      <c r="C9" s="68"/>
      <c r="D9" s="68"/>
      <c r="E9" s="68"/>
      <c r="F9" s="68"/>
      <c r="G9" s="68"/>
      <c r="H9" s="68"/>
      <c r="I9" s="68"/>
      <c r="J9" s="68"/>
    </row>
    <row r="10" spans="1:10" ht="30.75" customHeight="1" x14ac:dyDescent="0.2">
      <c r="A10" s="61" t="s">
        <v>10</v>
      </c>
      <c r="B10" s="61" t="s">
        <v>11</v>
      </c>
      <c r="C10" s="61" t="s">
        <v>12</v>
      </c>
      <c r="D10" s="12"/>
      <c r="E10" s="12"/>
      <c r="F10" s="12"/>
      <c r="G10" s="64" t="s">
        <v>13</v>
      </c>
      <c r="H10" s="65"/>
      <c r="I10" s="65"/>
      <c r="J10" s="66"/>
    </row>
    <row r="11" spans="1:10" ht="39.75" customHeight="1" x14ac:dyDescent="0.2">
      <c r="A11" s="62"/>
      <c r="B11" s="63"/>
      <c r="C11" s="63"/>
      <c r="D11" s="8"/>
      <c r="E11" s="33"/>
      <c r="F11" s="33"/>
      <c r="G11" s="34" t="s">
        <v>63</v>
      </c>
      <c r="H11" s="24"/>
      <c r="I11" s="24"/>
      <c r="J11" s="34" t="s">
        <v>66</v>
      </c>
    </row>
    <row r="12" spans="1:10" ht="22.5" customHeight="1" x14ac:dyDescent="0.3">
      <c r="A12" s="10">
        <v>1</v>
      </c>
      <c r="B12" s="10">
        <v>2</v>
      </c>
      <c r="C12" s="10">
        <v>3</v>
      </c>
      <c r="D12" s="9"/>
      <c r="E12" s="9"/>
      <c r="F12" s="9"/>
      <c r="G12" s="9">
        <v>4</v>
      </c>
      <c r="H12" s="25"/>
      <c r="I12" s="25"/>
      <c r="J12" s="9">
        <v>5</v>
      </c>
    </row>
    <row r="13" spans="1:10" ht="66.75" customHeight="1" x14ac:dyDescent="0.2">
      <c r="A13" s="29" t="s">
        <v>15</v>
      </c>
      <c r="B13" s="31" t="s">
        <v>0</v>
      </c>
      <c r="C13" s="50" t="s">
        <v>14</v>
      </c>
      <c r="D13" s="6"/>
      <c r="E13" s="6"/>
      <c r="F13" s="6"/>
      <c r="G13" s="52">
        <f>G14+G17+G29+G39</f>
        <v>708696.9</v>
      </c>
      <c r="H13" s="53"/>
      <c r="I13" s="53"/>
      <c r="J13" s="52">
        <f>J14+J17+J29+J39</f>
        <v>689271.4</v>
      </c>
    </row>
    <row r="14" spans="1:10" ht="37.5" x14ac:dyDescent="0.2">
      <c r="A14" s="29" t="s">
        <v>15</v>
      </c>
      <c r="B14" s="21" t="s">
        <v>25</v>
      </c>
      <c r="C14" s="41" t="s">
        <v>18</v>
      </c>
      <c r="D14" s="6"/>
      <c r="E14" s="6"/>
      <c r="F14" s="6"/>
      <c r="G14" s="52">
        <f>G15+G16</f>
        <v>110699.6</v>
      </c>
      <c r="H14" s="53"/>
      <c r="I14" s="53"/>
      <c r="J14" s="52">
        <f>J15+J16</f>
        <v>114011</v>
      </c>
    </row>
    <row r="15" spans="1:10" ht="63.75" customHeight="1" x14ac:dyDescent="0.2">
      <c r="A15" s="30">
        <v>880</v>
      </c>
      <c r="B15" s="23" t="s">
        <v>26</v>
      </c>
      <c r="C15" s="42" t="s">
        <v>52</v>
      </c>
      <c r="D15" s="11"/>
      <c r="E15" s="11"/>
      <c r="F15" s="11"/>
      <c r="G15" s="54">
        <v>110699.6</v>
      </c>
      <c r="H15" s="53"/>
      <c r="I15" s="53"/>
      <c r="J15" s="54">
        <v>114011</v>
      </c>
    </row>
    <row r="16" spans="1:10" ht="18.75" hidden="1" customHeight="1" x14ac:dyDescent="0.2">
      <c r="A16" s="30">
        <v>880</v>
      </c>
      <c r="B16" s="23" t="s">
        <v>23</v>
      </c>
      <c r="C16" s="42" t="s">
        <v>24</v>
      </c>
      <c r="D16" s="11"/>
      <c r="E16" s="11"/>
      <c r="F16" s="11"/>
      <c r="G16" s="54">
        <v>0</v>
      </c>
      <c r="H16" s="53"/>
      <c r="I16" s="53"/>
      <c r="J16" s="54">
        <v>0</v>
      </c>
    </row>
    <row r="17" spans="1:14" ht="45.75" customHeight="1" x14ac:dyDescent="0.2">
      <c r="A17" s="29" t="s">
        <v>15</v>
      </c>
      <c r="B17" s="21" t="s">
        <v>27</v>
      </c>
      <c r="C17" s="41" t="s">
        <v>53</v>
      </c>
      <c r="D17" s="6"/>
      <c r="E17" s="6"/>
      <c r="F17" s="6"/>
      <c r="G17" s="52">
        <f>+G25+G26+G27+G28+G21+G23+G22+G18+G20+G19+G24</f>
        <v>230051.7</v>
      </c>
      <c r="H17" s="52">
        <f t="shared" ref="H17:I17" si="0">+H25+H26+H27+H28+H21+H23+H22+H18+H20+H19</f>
        <v>0</v>
      </c>
      <c r="I17" s="52">
        <f t="shared" si="0"/>
        <v>0</v>
      </c>
      <c r="J17" s="52">
        <f>+J25+J26+J27+J28+J21+J23+J22+J18+J20+J19+J24</f>
        <v>207320.80000000002</v>
      </c>
    </row>
    <row r="18" spans="1:14" ht="86.25" hidden="1" customHeight="1" x14ac:dyDescent="0.2">
      <c r="A18" s="29" t="s">
        <v>39</v>
      </c>
      <c r="B18" s="21" t="s">
        <v>40</v>
      </c>
      <c r="C18" s="41" t="s">
        <v>41</v>
      </c>
      <c r="D18" s="6"/>
      <c r="E18" s="6"/>
      <c r="F18" s="6"/>
      <c r="G18" s="55">
        <v>0</v>
      </c>
      <c r="H18" s="53"/>
      <c r="I18" s="53"/>
      <c r="J18" s="55">
        <v>0</v>
      </c>
    </row>
    <row r="19" spans="1:14" ht="86.25" customHeight="1" x14ac:dyDescent="0.2">
      <c r="A19" s="29" t="s">
        <v>39</v>
      </c>
      <c r="B19" s="21" t="s">
        <v>46</v>
      </c>
      <c r="C19" s="41" t="s">
        <v>47</v>
      </c>
      <c r="D19" s="6"/>
      <c r="E19" s="6"/>
      <c r="F19" s="6"/>
      <c r="G19" s="56">
        <v>13126.9</v>
      </c>
      <c r="H19" s="57"/>
      <c r="I19" s="57"/>
      <c r="J19" s="56">
        <v>12691.7</v>
      </c>
    </row>
    <row r="20" spans="1:14" ht="86.25" hidden="1" customHeight="1" x14ac:dyDescent="0.2">
      <c r="A20" s="29" t="s">
        <v>42</v>
      </c>
      <c r="B20" s="21" t="s">
        <v>43</v>
      </c>
      <c r="C20" s="43" t="s">
        <v>44</v>
      </c>
      <c r="D20" s="6"/>
      <c r="E20" s="6"/>
      <c r="F20" s="6"/>
      <c r="G20" s="55">
        <v>0</v>
      </c>
      <c r="H20" s="53"/>
      <c r="I20" s="53"/>
      <c r="J20" s="55">
        <v>0</v>
      </c>
    </row>
    <row r="21" spans="1:14" ht="54" customHeight="1" x14ac:dyDescent="0.2">
      <c r="A21" s="30">
        <v>875</v>
      </c>
      <c r="B21" s="22" t="s">
        <v>37</v>
      </c>
      <c r="C21" s="41" t="s">
        <v>38</v>
      </c>
      <c r="D21" s="6"/>
      <c r="E21" s="6"/>
      <c r="F21" s="6"/>
      <c r="G21" s="58">
        <v>2235.5</v>
      </c>
      <c r="H21" s="53"/>
      <c r="I21" s="53"/>
      <c r="J21" s="58">
        <v>2264</v>
      </c>
    </row>
    <row r="22" spans="1:14" ht="48" hidden="1" customHeight="1" x14ac:dyDescent="0.2">
      <c r="A22" s="30">
        <v>875</v>
      </c>
      <c r="B22" s="32" t="s">
        <v>56</v>
      </c>
      <c r="C22" s="41" t="s">
        <v>57</v>
      </c>
      <c r="D22" s="6"/>
      <c r="E22" s="6"/>
      <c r="F22" s="6"/>
      <c r="G22" s="39">
        <v>0</v>
      </c>
      <c r="H22" s="36"/>
      <c r="I22" s="36"/>
      <c r="J22" s="39"/>
    </row>
    <row r="23" spans="1:14" ht="56.25" customHeight="1" x14ac:dyDescent="0.2">
      <c r="A23" s="30">
        <v>875</v>
      </c>
      <c r="B23" s="32" t="s">
        <v>36</v>
      </c>
      <c r="C23" s="43" t="s">
        <v>54</v>
      </c>
      <c r="D23" s="6"/>
      <c r="E23" s="6"/>
      <c r="F23" s="6"/>
      <c r="G23" s="58">
        <v>2302.6999999999998</v>
      </c>
      <c r="H23" s="53"/>
      <c r="I23" s="53"/>
      <c r="J23" s="58">
        <v>2211.1</v>
      </c>
    </row>
    <row r="24" spans="1:14" ht="42.75" hidden="1" customHeight="1" x14ac:dyDescent="0.2">
      <c r="A24" s="30">
        <v>875</v>
      </c>
      <c r="B24" s="32" t="s">
        <v>48</v>
      </c>
      <c r="C24" s="43" t="s">
        <v>49</v>
      </c>
      <c r="D24" s="6"/>
      <c r="E24" s="6"/>
      <c r="F24" s="6"/>
      <c r="G24" s="58"/>
      <c r="H24" s="53"/>
      <c r="I24" s="53"/>
      <c r="J24" s="58">
        <v>0</v>
      </c>
    </row>
    <row r="25" spans="1:14" ht="24.75" customHeight="1" x14ac:dyDescent="0.2">
      <c r="A25" s="30">
        <v>875</v>
      </c>
      <c r="B25" s="21" t="s">
        <v>28</v>
      </c>
      <c r="C25" s="51" t="s">
        <v>1</v>
      </c>
      <c r="D25" s="26"/>
      <c r="E25" s="5"/>
      <c r="F25" s="5"/>
      <c r="G25" s="56">
        <v>31396.7</v>
      </c>
      <c r="H25" s="57"/>
      <c r="I25" s="57"/>
      <c r="J25" s="56">
        <v>9164.1</v>
      </c>
      <c r="K25" s="13"/>
      <c r="L25" s="13"/>
      <c r="M25" s="13"/>
      <c r="N25" s="14"/>
    </row>
    <row r="26" spans="1:14" ht="24.75" customHeight="1" x14ac:dyDescent="0.2">
      <c r="A26" s="30">
        <v>876</v>
      </c>
      <c r="B26" s="21" t="s">
        <v>28</v>
      </c>
      <c r="C26" s="51" t="s">
        <v>1</v>
      </c>
      <c r="D26" s="26"/>
      <c r="E26" s="5"/>
      <c r="F26" s="5"/>
      <c r="G26" s="56">
        <v>147518.1</v>
      </c>
      <c r="H26" s="57"/>
      <c r="I26" s="57"/>
      <c r="J26" s="56">
        <v>147518.1</v>
      </c>
      <c r="K26" s="13"/>
      <c r="L26" s="13"/>
      <c r="M26" s="13"/>
      <c r="N26" s="14"/>
    </row>
    <row r="27" spans="1:14" ht="24.75" customHeight="1" x14ac:dyDescent="0.2">
      <c r="A27" s="30">
        <v>879</v>
      </c>
      <c r="B27" s="21" t="s">
        <v>28</v>
      </c>
      <c r="C27" s="51" t="s">
        <v>1</v>
      </c>
      <c r="D27" s="26"/>
      <c r="E27" s="5"/>
      <c r="F27" s="5"/>
      <c r="G27" s="56">
        <v>29191.8</v>
      </c>
      <c r="H27" s="57"/>
      <c r="I27" s="57"/>
      <c r="J27" s="56">
        <v>29191.8</v>
      </c>
      <c r="K27" s="13"/>
      <c r="L27" s="13"/>
      <c r="M27" s="13"/>
      <c r="N27" s="14"/>
    </row>
    <row r="28" spans="1:14" ht="24.75" customHeight="1" x14ac:dyDescent="0.2">
      <c r="A28" s="30">
        <v>880</v>
      </c>
      <c r="B28" s="21" t="s">
        <v>28</v>
      </c>
      <c r="C28" s="51" t="s">
        <v>1</v>
      </c>
      <c r="D28" s="26"/>
      <c r="E28" s="5"/>
      <c r="F28" s="5"/>
      <c r="G28" s="56">
        <v>4280</v>
      </c>
      <c r="H28" s="57"/>
      <c r="I28" s="57"/>
      <c r="J28" s="56">
        <v>4280</v>
      </c>
      <c r="K28" s="13"/>
      <c r="L28" s="13"/>
      <c r="M28" s="13"/>
      <c r="N28" s="14"/>
    </row>
    <row r="29" spans="1:14" ht="35.25" customHeight="1" x14ac:dyDescent="0.2">
      <c r="A29" s="29" t="s">
        <v>15</v>
      </c>
      <c r="B29" s="21" t="s">
        <v>29</v>
      </c>
      <c r="C29" s="41" t="s">
        <v>19</v>
      </c>
      <c r="D29" s="6"/>
      <c r="E29" s="6"/>
      <c r="F29" s="6"/>
      <c r="G29" s="59">
        <f>G30+G31+G32+G33+G34+G35+G38+G37</f>
        <v>317000.5</v>
      </c>
      <c r="H29" s="59">
        <f t="shared" ref="H29:J29" si="1">H30+H31+H32+H33+H34+H35+H38+H37</f>
        <v>0</v>
      </c>
      <c r="I29" s="59">
        <f t="shared" si="1"/>
        <v>0</v>
      </c>
      <c r="J29" s="59">
        <f t="shared" si="1"/>
        <v>316940.7</v>
      </c>
      <c r="K29" s="13"/>
      <c r="L29" s="13"/>
      <c r="M29" s="13"/>
      <c r="N29" s="14"/>
    </row>
    <row r="30" spans="1:14" ht="0.75" hidden="1" customHeight="1" x14ac:dyDescent="0.2">
      <c r="A30" s="30">
        <v>875</v>
      </c>
      <c r="B30" s="22" t="s">
        <v>20</v>
      </c>
      <c r="C30" s="44" t="s">
        <v>21</v>
      </c>
      <c r="D30" s="6"/>
      <c r="E30" s="6"/>
      <c r="F30" s="6"/>
      <c r="G30" s="56">
        <v>0</v>
      </c>
      <c r="H30" s="57"/>
      <c r="I30" s="57"/>
      <c r="J30" s="56">
        <v>0</v>
      </c>
      <c r="K30" s="13"/>
      <c r="L30" s="13"/>
      <c r="M30" s="13"/>
      <c r="N30" s="14"/>
    </row>
    <row r="31" spans="1:14" ht="37.5" customHeight="1" x14ac:dyDescent="0.2">
      <c r="A31" s="30">
        <v>876</v>
      </c>
      <c r="B31" s="22" t="s">
        <v>30</v>
      </c>
      <c r="C31" s="41" t="s">
        <v>8</v>
      </c>
      <c r="D31" s="6"/>
      <c r="E31" s="6"/>
      <c r="F31" s="6"/>
      <c r="G31" s="56">
        <v>3820</v>
      </c>
      <c r="H31" s="57"/>
      <c r="I31" s="57"/>
      <c r="J31" s="56">
        <v>3820</v>
      </c>
    </row>
    <row r="32" spans="1:14" ht="37.5" customHeight="1" x14ac:dyDescent="0.2">
      <c r="A32" s="30">
        <v>875</v>
      </c>
      <c r="B32" s="22" t="s">
        <v>31</v>
      </c>
      <c r="C32" s="41" t="s">
        <v>2</v>
      </c>
      <c r="D32" s="6"/>
      <c r="E32" s="6"/>
      <c r="F32" s="6"/>
      <c r="G32" s="56">
        <v>6582.2</v>
      </c>
      <c r="H32" s="57"/>
      <c r="I32" s="57"/>
      <c r="J32" s="56">
        <v>6582.2</v>
      </c>
    </row>
    <row r="33" spans="1:10" ht="37.5" customHeight="1" x14ac:dyDescent="0.2">
      <c r="A33" s="30">
        <v>876</v>
      </c>
      <c r="B33" s="22" t="s">
        <v>31</v>
      </c>
      <c r="C33" s="41" t="s">
        <v>2</v>
      </c>
      <c r="D33" s="6"/>
      <c r="E33" s="6"/>
      <c r="F33" s="6"/>
      <c r="G33" s="56">
        <v>305723.7</v>
      </c>
      <c r="H33" s="57"/>
      <c r="I33" s="57"/>
      <c r="J33" s="56">
        <v>305723.7</v>
      </c>
    </row>
    <row r="34" spans="1:10" ht="37.5" customHeight="1" x14ac:dyDescent="0.2">
      <c r="A34" s="30">
        <v>879</v>
      </c>
      <c r="B34" s="22" t="s">
        <v>31</v>
      </c>
      <c r="C34" s="41" t="s">
        <v>2</v>
      </c>
      <c r="D34" s="6"/>
      <c r="E34" s="6"/>
      <c r="F34" s="6"/>
      <c r="G34" s="55">
        <v>734</v>
      </c>
      <c r="H34" s="53"/>
      <c r="I34" s="53"/>
      <c r="J34" s="55">
        <v>734</v>
      </c>
    </row>
    <row r="35" spans="1:10" ht="36.75" customHeight="1" x14ac:dyDescent="0.2">
      <c r="A35" s="30">
        <v>880</v>
      </c>
      <c r="B35" s="22" t="s">
        <v>31</v>
      </c>
      <c r="C35" s="41" t="s">
        <v>2</v>
      </c>
      <c r="D35" s="11"/>
      <c r="E35" s="11"/>
      <c r="F35" s="11"/>
      <c r="G35" s="54">
        <v>68.8</v>
      </c>
      <c r="H35" s="53"/>
      <c r="I35" s="53"/>
      <c r="J35" s="54">
        <v>71.599999999999994</v>
      </c>
    </row>
    <row r="36" spans="1:10" ht="21" hidden="1" customHeight="1" x14ac:dyDescent="0.2">
      <c r="A36" s="30"/>
      <c r="B36" s="23" t="s">
        <v>3</v>
      </c>
      <c r="C36" s="41" t="s">
        <v>4</v>
      </c>
      <c r="D36" s="11"/>
      <c r="E36" s="11"/>
      <c r="F36" s="11"/>
      <c r="G36" s="37"/>
      <c r="H36" s="36"/>
      <c r="I36" s="36"/>
      <c r="J36" s="37"/>
    </row>
    <row r="37" spans="1:10" ht="84" customHeight="1" x14ac:dyDescent="0.2">
      <c r="A37" s="30">
        <v>875</v>
      </c>
      <c r="B37" s="22" t="s">
        <v>32</v>
      </c>
      <c r="C37" s="44" t="s">
        <v>21</v>
      </c>
      <c r="D37" s="11"/>
      <c r="E37" s="11"/>
      <c r="F37" s="11"/>
      <c r="G37" s="54">
        <v>71.8</v>
      </c>
      <c r="H37" s="53"/>
      <c r="I37" s="53"/>
      <c r="J37" s="54">
        <v>9.1999999999999993</v>
      </c>
    </row>
    <row r="38" spans="1:10" ht="21.75" hidden="1" customHeight="1" x14ac:dyDescent="0.2">
      <c r="A38" s="30">
        <v>876</v>
      </c>
      <c r="B38" s="22" t="s">
        <v>33</v>
      </c>
      <c r="C38" s="41" t="s">
        <v>16</v>
      </c>
      <c r="D38" s="27"/>
      <c r="E38" s="27"/>
      <c r="F38" s="27"/>
      <c r="G38" s="48">
        <v>0</v>
      </c>
      <c r="H38" s="36"/>
      <c r="I38" s="36"/>
      <c r="J38" s="48">
        <v>0</v>
      </c>
    </row>
    <row r="39" spans="1:10" ht="19.5" customHeight="1" x14ac:dyDescent="0.2">
      <c r="A39" s="29" t="s">
        <v>15</v>
      </c>
      <c r="B39" s="21" t="s">
        <v>34</v>
      </c>
      <c r="C39" s="41" t="s">
        <v>17</v>
      </c>
      <c r="D39" s="11"/>
      <c r="E39" s="11"/>
      <c r="F39" s="11"/>
      <c r="G39" s="52">
        <f>G42+G43+G46+G47+G45+G44</f>
        <v>50945.1</v>
      </c>
      <c r="H39" s="52">
        <f t="shared" ref="H39:J39" si="2">H42+H43+H46+H47+H45+H44</f>
        <v>0</v>
      </c>
      <c r="I39" s="52">
        <f t="shared" si="2"/>
        <v>0</v>
      </c>
      <c r="J39" s="52">
        <f t="shared" si="2"/>
        <v>50998.899999999994</v>
      </c>
    </row>
    <row r="40" spans="1:10" ht="51.75" hidden="1" customHeight="1" x14ac:dyDescent="0.2">
      <c r="A40" s="30">
        <v>875</v>
      </c>
      <c r="B40" s="23" t="s">
        <v>6</v>
      </c>
      <c r="C40" s="41" t="s">
        <v>7</v>
      </c>
      <c r="D40" s="11">
        <v>285.60000000000002</v>
      </c>
      <c r="E40" s="11"/>
      <c r="F40" s="11"/>
      <c r="G40" s="54">
        <v>0</v>
      </c>
      <c r="H40" s="53"/>
      <c r="I40" s="53"/>
      <c r="J40" s="54">
        <v>0</v>
      </c>
    </row>
    <row r="41" spans="1:10" ht="42.75" hidden="1" customHeight="1" x14ac:dyDescent="0.2">
      <c r="A41" s="30"/>
      <c r="B41" s="23" t="s">
        <v>5</v>
      </c>
      <c r="C41" s="45" t="s">
        <v>9</v>
      </c>
      <c r="D41" s="11"/>
      <c r="E41" s="11"/>
      <c r="F41" s="11"/>
      <c r="G41" s="54"/>
      <c r="H41" s="53"/>
      <c r="I41" s="53"/>
      <c r="J41" s="54"/>
    </row>
    <row r="42" spans="1:10" ht="87" customHeight="1" x14ac:dyDescent="0.2">
      <c r="A42" s="30">
        <v>875</v>
      </c>
      <c r="B42" s="22" t="s">
        <v>35</v>
      </c>
      <c r="C42" s="41" t="s">
        <v>7</v>
      </c>
      <c r="D42" s="11"/>
      <c r="E42" s="11"/>
      <c r="F42" s="11"/>
      <c r="G42" s="54">
        <v>252</v>
      </c>
      <c r="H42" s="53"/>
      <c r="I42" s="53"/>
      <c r="J42" s="54">
        <v>252</v>
      </c>
    </row>
    <row r="43" spans="1:10" ht="77.25" customHeight="1" x14ac:dyDescent="0.2">
      <c r="A43" s="30">
        <v>881</v>
      </c>
      <c r="B43" s="22" t="s">
        <v>35</v>
      </c>
      <c r="C43" s="41" t="s">
        <v>7</v>
      </c>
      <c r="D43" s="11">
        <v>285.60000000000002</v>
      </c>
      <c r="E43" s="11"/>
      <c r="F43" s="11"/>
      <c r="G43" s="54">
        <v>374.1</v>
      </c>
      <c r="H43" s="53"/>
      <c r="I43" s="53"/>
      <c r="J43" s="54">
        <v>374.1</v>
      </c>
    </row>
    <row r="44" spans="1:10" ht="177" customHeight="1" x14ac:dyDescent="0.2">
      <c r="A44" s="30">
        <v>876</v>
      </c>
      <c r="B44" s="22" t="s">
        <v>67</v>
      </c>
      <c r="C44" s="41" t="s">
        <v>68</v>
      </c>
      <c r="D44" s="11"/>
      <c r="E44" s="11"/>
      <c r="F44" s="11"/>
      <c r="G44" s="54">
        <v>1167</v>
      </c>
      <c r="H44" s="53"/>
      <c r="I44" s="53"/>
      <c r="J44" s="54">
        <v>1167</v>
      </c>
    </row>
    <row r="45" spans="1:10" ht="111.75" customHeight="1" x14ac:dyDescent="0.2">
      <c r="A45" s="30">
        <v>876</v>
      </c>
      <c r="B45" s="22" t="s">
        <v>58</v>
      </c>
      <c r="C45" s="41" t="s">
        <v>59</v>
      </c>
      <c r="D45" s="11"/>
      <c r="E45" s="11"/>
      <c r="F45" s="11"/>
      <c r="G45" s="54">
        <v>2974.8</v>
      </c>
      <c r="H45" s="53"/>
      <c r="I45" s="53"/>
      <c r="J45" s="54">
        <v>3028.6</v>
      </c>
    </row>
    <row r="46" spans="1:10" ht="152.25" customHeight="1" x14ac:dyDescent="0.2">
      <c r="A46" s="30">
        <v>876</v>
      </c>
      <c r="B46" s="28" t="s">
        <v>45</v>
      </c>
      <c r="C46" s="43" t="s">
        <v>61</v>
      </c>
      <c r="D46" s="11"/>
      <c r="E46" s="11"/>
      <c r="F46" s="11"/>
      <c r="G46" s="54">
        <v>45231.5</v>
      </c>
      <c r="H46" s="53"/>
      <c r="I46" s="53"/>
      <c r="J46" s="54">
        <v>45231.5</v>
      </c>
    </row>
    <row r="47" spans="1:10" ht="69" customHeight="1" x14ac:dyDescent="0.2">
      <c r="A47" s="30">
        <v>876</v>
      </c>
      <c r="B47" s="28" t="s">
        <v>55</v>
      </c>
      <c r="C47" s="43" t="s">
        <v>60</v>
      </c>
      <c r="D47" s="11"/>
      <c r="E47" s="11"/>
      <c r="F47" s="11"/>
      <c r="G47" s="54">
        <v>945.7</v>
      </c>
      <c r="H47" s="53"/>
      <c r="I47" s="53"/>
      <c r="J47" s="54">
        <v>945.7</v>
      </c>
    </row>
    <row r="48" spans="1:10" ht="29.25" customHeight="1" x14ac:dyDescent="0.2">
      <c r="A48" s="67" t="s">
        <v>22</v>
      </c>
      <c r="B48" s="67"/>
      <c r="C48" s="67"/>
      <c r="D48" s="20"/>
      <c r="E48" s="20"/>
      <c r="F48" s="20"/>
      <c r="G48" s="60">
        <f>G13</f>
        <v>708696.9</v>
      </c>
      <c r="H48" s="60">
        <f t="shared" ref="H48:J48" si="3">H13</f>
        <v>0</v>
      </c>
      <c r="I48" s="60">
        <f t="shared" si="3"/>
        <v>0</v>
      </c>
      <c r="J48" s="60">
        <f t="shared" si="3"/>
        <v>689271.4</v>
      </c>
    </row>
    <row r="49" spans="2:7" ht="18.75" customHeight="1" x14ac:dyDescent="0.2">
      <c r="B49" s="7"/>
      <c r="C49" s="16"/>
      <c r="D49" s="17"/>
      <c r="E49" s="17"/>
      <c r="F49" s="17"/>
      <c r="G49" s="15"/>
    </row>
    <row r="50" spans="2:7" ht="27" customHeight="1" x14ac:dyDescent="0.2">
      <c r="B50" s="18"/>
      <c r="C50" s="18"/>
      <c r="D50" s="18"/>
      <c r="E50" s="18"/>
      <c r="F50" s="18"/>
      <c r="G50" s="18"/>
    </row>
    <row r="51" spans="2:7" ht="26.25" customHeight="1" x14ac:dyDescent="0.2">
      <c r="B51" s="19"/>
      <c r="C51" s="19"/>
      <c r="D51" s="19"/>
      <c r="E51" s="19"/>
      <c r="F51" s="19"/>
      <c r="G51" s="19"/>
    </row>
    <row r="52" spans="2:7" ht="18" x14ac:dyDescent="0.2">
      <c r="B52" s="7"/>
      <c r="C52" s="7"/>
      <c r="D52" s="7"/>
      <c r="E52" s="7"/>
      <c r="F52" s="7"/>
      <c r="G52" s="7"/>
    </row>
    <row r="53" spans="2:7" ht="18" x14ac:dyDescent="0.2">
      <c r="B53" s="7"/>
      <c r="C53" s="7"/>
      <c r="D53" s="7"/>
      <c r="E53" s="7"/>
      <c r="F53" s="7"/>
      <c r="G53" s="7"/>
    </row>
    <row r="54" spans="2:7" ht="18" x14ac:dyDescent="0.2">
      <c r="B54" s="7"/>
      <c r="C54" s="7"/>
      <c r="D54" s="7"/>
      <c r="E54" s="7"/>
      <c r="F54" s="7"/>
      <c r="G54" s="7"/>
    </row>
    <row r="55" spans="2:7" ht="18" x14ac:dyDescent="0.2">
      <c r="B55" s="7"/>
      <c r="C55" s="7"/>
      <c r="D55" s="7"/>
      <c r="E55" s="7"/>
      <c r="F55" s="7"/>
      <c r="G55" s="7"/>
    </row>
    <row r="56" spans="2:7" ht="18" x14ac:dyDescent="0.2">
      <c r="B56" s="7"/>
      <c r="C56" s="7"/>
      <c r="D56" s="7"/>
      <c r="E56" s="7"/>
      <c r="F56" s="7"/>
      <c r="G56" s="7"/>
    </row>
    <row r="57" spans="2:7" ht="18" x14ac:dyDescent="0.2">
      <c r="B57" s="7"/>
      <c r="C57" s="7"/>
      <c r="D57" s="7"/>
      <c r="E57" s="7"/>
      <c r="F57" s="7"/>
      <c r="G57" s="7"/>
    </row>
  </sheetData>
  <mergeCells count="11">
    <mergeCell ref="A9:J9"/>
    <mergeCell ref="B4:G4"/>
    <mergeCell ref="A5:J5"/>
    <mergeCell ref="A6:J6"/>
    <mergeCell ref="A7:J7"/>
    <mergeCell ref="A8:J8"/>
    <mergeCell ref="A10:A11"/>
    <mergeCell ref="B10:B11"/>
    <mergeCell ref="C10:C11"/>
    <mergeCell ref="G10:J10"/>
    <mergeCell ref="A48:C48"/>
  </mergeCells>
  <pageMargins left="0.7" right="0.7" top="0.75" bottom="0.75" header="0.3" footer="0.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Проект</vt:lpstr>
      <vt:lpstr>Проект II чтение</vt:lpstr>
      <vt:lpstr>Закон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2024-12-19T10:06:42Z</cp:lastPrinted>
  <dcterms:created xsi:type="dcterms:W3CDTF">2003-10-16T06:18:07Z</dcterms:created>
  <dcterms:modified xsi:type="dcterms:W3CDTF">2024-12-25T01:17:44Z</dcterms:modified>
</cp:coreProperties>
</file>