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16\Documents\Бюджеты по годам\Сессии по бюджетам по годам\Сессии по бюджету 2025 года\Первоначальный бюджет 2025-2027\Первоначальный бюджет на 2025-2027 к подписанию\"/>
    </mc:Choice>
  </mc:AlternateContent>
  <xr:revisionPtr revIDLastSave="0" documentId="13_ncr:1_{2AD24A91-66F8-42B6-9291-D8E4A5E76ABE}" xr6:coauthVersionLast="47" xr6:coauthVersionMax="47" xr10:uidLastSave="{00000000-0000-0000-0000-000000000000}"/>
  <bookViews>
    <workbookView xWindow="-120" yWindow="-120" windowWidth="29040" windowHeight="15840" tabRatio="881" activeTab="2" xr2:uid="{00000000-000D-0000-FFFF-FFFF00000000}"/>
  </bookViews>
  <sheets>
    <sheet name="Проект" sheetId="14" r:id="rId1"/>
    <sheet name="Проект II чтение" sheetId="15" r:id="rId2"/>
    <sheet name="Закон" sheetId="16" r:id="rId3"/>
  </sheets>
  <definedNames>
    <definedName name="_xlnm.Print_Area" localSheetId="2">Закон!$A$3:$I$101</definedName>
    <definedName name="_xlnm.Print_Area" localSheetId="0">Проект!$A$3:$I$101</definedName>
    <definedName name="_xlnm.Print_Area" localSheetId="1">'Проект II чтение'!$A$3:$I$101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6" i="16" l="1"/>
  <c r="F86" i="16"/>
  <c r="I72" i="16"/>
  <c r="H72" i="16"/>
  <c r="G72" i="16"/>
  <c r="F72" i="16"/>
  <c r="I68" i="16"/>
  <c r="F68" i="16"/>
  <c r="I66" i="16"/>
  <c r="H66" i="16"/>
  <c r="G66" i="16"/>
  <c r="F66" i="16"/>
  <c r="I63" i="16"/>
  <c r="F63" i="16"/>
  <c r="I55" i="16"/>
  <c r="H55" i="16"/>
  <c r="G55" i="16"/>
  <c r="F55" i="16"/>
  <c r="I47" i="16"/>
  <c r="F47" i="16"/>
  <c r="I35" i="16"/>
  <c r="H35" i="16"/>
  <c r="H33" i="16" s="1"/>
  <c r="G35" i="16"/>
  <c r="F35" i="16"/>
  <c r="F33" i="16" s="1"/>
  <c r="I33" i="16"/>
  <c r="G33" i="16"/>
  <c r="I28" i="16"/>
  <c r="H28" i="16"/>
  <c r="G28" i="16"/>
  <c r="F28" i="16"/>
  <c r="I18" i="16"/>
  <c r="H18" i="16"/>
  <c r="G18" i="16"/>
  <c r="F18" i="16"/>
  <c r="I86" i="15"/>
  <c r="F86" i="15"/>
  <c r="I72" i="15"/>
  <c r="H72" i="15"/>
  <c r="G72" i="15"/>
  <c r="F72" i="15"/>
  <c r="I68" i="15"/>
  <c r="F68" i="15"/>
  <c r="I66" i="15"/>
  <c r="H66" i="15"/>
  <c r="G66" i="15"/>
  <c r="F66" i="15"/>
  <c r="I63" i="15"/>
  <c r="F63" i="15"/>
  <c r="I55" i="15"/>
  <c r="H55" i="15"/>
  <c r="G55" i="15"/>
  <c r="F55" i="15"/>
  <c r="I47" i="15"/>
  <c r="F47" i="15"/>
  <c r="I35" i="15"/>
  <c r="I33" i="15" s="1"/>
  <c r="H35" i="15"/>
  <c r="H33" i="15" s="1"/>
  <c r="G35" i="15"/>
  <c r="G33" i="15" s="1"/>
  <c r="F35" i="15"/>
  <c r="F33" i="15" s="1"/>
  <c r="I28" i="15"/>
  <c r="H28" i="15"/>
  <c r="G28" i="15"/>
  <c r="F28" i="15"/>
  <c r="I18" i="15"/>
  <c r="H18" i="15"/>
  <c r="G18" i="15"/>
  <c r="F18" i="15"/>
  <c r="G18" i="14"/>
  <c r="H18" i="14"/>
  <c r="I18" i="14"/>
  <c r="F18" i="14"/>
  <c r="G72" i="14"/>
  <c r="H72" i="14"/>
  <c r="I72" i="14"/>
  <c r="F72" i="14"/>
  <c r="I17" i="16" l="1"/>
  <c r="F54" i="16"/>
  <c r="I17" i="15"/>
  <c r="F17" i="15"/>
  <c r="F17" i="16"/>
  <c r="F15" i="16"/>
  <c r="I54" i="16"/>
  <c r="I15" i="16" s="1"/>
  <c r="I54" i="15"/>
  <c r="I15" i="15" s="1"/>
  <c r="F54" i="15"/>
  <c r="I86" i="14"/>
  <c r="F86" i="14"/>
  <c r="I68" i="14"/>
  <c r="F68" i="14"/>
  <c r="I66" i="14"/>
  <c r="H66" i="14"/>
  <c r="G66" i="14"/>
  <c r="F66" i="14"/>
  <c r="I63" i="14"/>
  <c r="F63" i="14"/>
  <c r="I55" i="14"/>
  <c r="H55" i="14"/>
  <c r="G55" i="14"/>
  <c r="F55" i="14"/>
  <c r="I47" i="14"/>
  <c r="F47" i="14"/>
  <c r="I35" i="14"/>
  <c r="I33" i="14" s="1"/>
  <c r="H35" i="14"/>
  <c r="H33" i="14" s="1"/>
  <c r="G35" i="14"/>
  <c r="G33" i="14" s="1"/>
  <c r="F35" i="14"/>
  <c r="F33" i="14" s="1"/>
  <c r="I28" i="14"/>
  <c r="H28" i="14"/>
  <c r="G28" i="14"/>
  <c r="F28" i="14"/>
  <c r="F15" i="15" l="1"/>
  <c r="I54" i="14"/>
  <c r="F54" i="14"/>
  <c r="I17" i="14"/>
  <c r="F17" i="14"/>
  <c r="I15" i="14" l="1"/>
  <c r="F15" i="14"/>
</calcChain>
</file>

<file path=xl/sharedStrings.xml><?xml version="1.0" encoding="utf-8"?>
<sst xmlns="http://schemas.openxmlformats.org/spreadsheetml/2006/main" count="525" uniqueCount="176">
  <si>
    <t>НАЛОГИ НА ПРИБЫЛЬ (ДОХОД), ПРИРОСТ</t>
  </si>
  <si>
    <t>Налог на прибыль (доход) организаций</t>
  </si>
  <si>
    <t>НАЛОГИ НА ТОВАРЫ И УСЛУГИ.</t>
  </si>
  <si>
    <t>НАЛОГИ НА СОВОКУПНЫЙ ДОХОД</t>
  </si>
  <si>
    <t>ПРОЧИЕ НЕНАЛОГОВЫЕ ДОХОДЫ</t>
  </si>
  <si>
    <t xml:space="preserve"> </t>
  </si>
  <si>
    <t>Лесной доход</t>
  </si>
  <si>
    <t>НДС</t>
  </si>
  <si>
    <t>Транспортный налог</t>
  </si>
  <si>
    <t xml:space="preserve">   пиво</t>
  </si>
  <si>
    <t>Единый сельскохозяйственный налог</t>
  </si>
  <si>
    <t>ДОХОДЫ ОТ ИСПОЛЬЗОВАНИЯ ИМУЩЕСТВА, НАХОДЯЩЕГОСЯ В ГОСУДАРСТВЕННОЙ  И МУНИЦИПАЛЬНОЙ СОБСТВЕННОСТИ</t>
  </si>
  <si>
    <t>000 1 06 06010 03 0000 110</t>
  </si>
  <si>
    <t>ШТРАФЫ, САНКЦИИ, ВОЗМЕЩЕНИЕ УЩЕРБА</t>
  </si>
  <si>
    <t>ВСЕГО ДОХОДОВ</t>
  </si>
  <si>
    <t>000 1 06 06040 03 0000 110</t>
  </si>
  <si>
    <t xml:space="preserve">Государственная пошлина за государственную регистрацию, а также за совершение прочих юридически значимых действий  </t>
  </si>
  <si>
    <t>Рыночные продажи товаров и услуг</t>
  </si>
  <si>
    <t>Доходы от продажи услуг</t>
  </si>
  <si>
    <t>Земельный налог за земли  сельскохозяйственного назначения</t>
  </si>
  <si>
    <t xml:space="preserve">Земельный налог за другие земли несельскохозяйственного назначения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</si>
  <si>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и в хозяйственном ведении федеральных государственных унитарных предприятий и муниципальных унитарных предприятий </t>
  </si>
  <si>
    <t>1 08 03000 01 0000 110</t>
  </si>
  <si>
    <t>1 08 03010 01 0000 110</t>
  </si>
  <si>
    <t>1 08 07140 01 0000 110</t>
  </si>
  <si>
    <t>1 11 05030 00 0000 120</t>
  </si>
  <si>
    <t>1 01 00000 00 0000 000</t>
  </si>
  <si>
    <t>1 00 00000 00 0000 000</t>
  </si>
  <si>
    <t>1 05 00000 00 0000 000</t>
  </si>
  <si>
    <t>1 08 07000 01 0000 110</t>
  </si>
  <si>
    <t>1 11 05000 00 0000 120</t>
  </si>
  <si>
    <t>НАЛОГИ НА ПРИБЫЛЬ, ДОХОДЫ</t>
  </si>
  <si>
    <t>1 08 00000 00 0000 000</t>
  </si>
  <si>
    <t>111 00000 00 0000 000</t>
  </si>
  <si>
    <t>Доходы от сдачи в аренду имущества, находящегося в государственной и муниципальной собственности</t>
  </si>
  <si>
    <t>112 00000 00 0000 000</t>
  </si>
  <si>
    <t>116 00000 00 0000 000</t>
  </si>
  <si>
    <t>117 00000 00 0000 000</t>
  </si>
  <si>
    <t>ДОХОДЫ ОТ ПРЕДПРИНИМАТЕЛЬСКОЙ И ИНОЙ ПРИНОСЯЩЕЙ ДОХОД ДЕЯТЕЛЬНОСТИ</t>
  </si>
  <si>
    <t>1 06 04000 02 0000 110</t>
  </si>
  <si>
    <t>1 06 02010 02 0000 110</t>
  </si>
  <si>
    <t>Налог на имущество организаций по имуществу не входящему в Единую систему газоснабжения</t>
  </si>
  <si>
    <t>Государственная пошлина по делам, рассматриваемым в судах общей юрисдикции, мировым судьям (за исключением государственной пошлины по делам, рассматриваемым Верховным Судом Российской Федерации)</t>
  </si>
  <si>
    <t>Государственная пошлина за регистрацию транспортных средств, за внесение изменений в выданный ранее паспорт транспортного средства, а также за совершение прочих юридически значимых действий, связанных с государственной регистрацией транспорта</t>
  </si>
  <si>
    <t>1 11 05033 03 1000 120</t>
  </si>
  <si>
    <t>Доходы от сдачи в аренду имущества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</si>
  <si>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1 06 04011 02 0000 110</t>
  </si>
  <si>
    <t>Транспортный налог с организаций</t>
  </si>
  <si>
    <t>113 00000 00 0000 000</t>
  </si>
  <si>
    <t>ДОХОДЫ ОТ ОКАЗАНИЯ ПЛАТНЫХ УСЛУГ И КОМПЕНСАЦИИ ЗАТРАТ ГОСУДАРСТВА</t>
  </si>
  <si>
    <t>1 17 05050 05 0000 180</t>
  </si>
  <si>
    <t>Прочие неналоговые доходы бюджетов муниципальных районов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</si>
  <si>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</si>
  <si>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</si>
  <si>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</si>
  <si>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</si>
  <si>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</si>
  <si>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</si>
  <si>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</si>
  <si>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</si>
  <si>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</si>
  <si>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</si>
  <si>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</si>
  <si>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</si>
  <si>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</si>
  <si>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</si>
  <si>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</si>
  <si>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</si>
  <si>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</si>
  <si>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</si>
  <si>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</si>
  <si>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</si>
  <si>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</si>
  <si>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</si>
  <si>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</si>
  <si>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</si>
  <si>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</si>
  <si>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Государственная пошлина по делам, рассматриваемая в судах общей юрисдикции, мировыми судьями</t>
  </si>
  <si>
    <t>ПЛАТЕЖИ ПРИ ПОЛЬЗОВАНИИ ПРИРОДНЫМИ РЕСУРСАМИ</t>
  </si>
  <si>
    <t>1 14 00000 00 0000 000</t>
  </si>
  <si>
    <t xml:space="preserve">ДОХОДЫ ОТ ПРОДАЖИ МАТЕРИАЛЬНЫХ И НЕМАТЕРИАЛЬНЫХ АКТИВОВ </t>
  </si>
  <si>
    <t>Налоговые доходы</t>
  </si>
  <si>
    <t>Неналоговые доходы</t>
  </si>
  <si>
    <t>1 11 09045 05 0000 120</t>
  </si>
  <si>
    <t>1 11 05025 05 0000 120</t>
  </si>
  <si>
    <t>1 01 02030 01 0000 110</t>
  </si>
  <si>
    <t>1 11 05035 05 0000 120</t>
  </si>
  <si>
    <t>1 12 01010 01 0000 120</t>
  </si>
  <si>
    <t>Плата за выбросы загрязняющих веществ в атмосферный воздух стационарными объектами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</si>
  <si>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</si>
  <si>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</si>
  <si>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</si>
  <si>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</si>
  <si>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</si>
  <si>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1 01 02010 01 0000 110</t>
  </si>
  <si>
    <t>1 01 02020 01 0000 110</t>
  </si>
  <si>
    <t>1 01 02040 01 0000 110</t>
  </si>
  <si>
    <t>1 03 00000 00 0000 000</t>
  </si>
  <si>
    <t xml:space="preserve">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</si>
  <si>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к Решению Совета депутатов  Муниципального образования "Бичурский район"</t>
  </si>
  <si>
    <t>(тыс. рублей)</t>
  </si>
  <si>
    <t>Код</t>
  </si>
  <si>
    <t xml:space="preserve">Наименование </t>
  </si>
  <si>
    <t>НАЛОГОВЫЕ И НЕНАЛОГОВЫЕ ДОХОДЫ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</si>
  <si>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</si>
  <si>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</si>
  <si>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Налог, взимаемый с налогоплательщиков, выбравших в качестве объекта налогообложения доходы</t>
  </si>
  <si>
    <t>Плановый период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</si>
  <si>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</si>
  <si>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</si>
  <si>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</si>
  <si>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1 05 03000 01  0000 110</t>
  </si>
  <si>
    <t xml:space="preserve"> 1 05 04000 02 0000 110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</si>
  <si>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</si>
  <si>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</si>
  <si>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1 12 01040 01 0000 120</t>
  </si>
  <si>
    <t>Плата за размещение отходов производства и потребления</t>
  </si>
  <si>
    <t>1 03 02231 01 0000 110</t>
  </si>
  <si>
    <t>1 03 02241 01 0000 110</t>
  </si>
  <si>
    <t>1 03 02251 01 0000 110</t>
  </si>
  <si>
    <t>1 03 02261 01 0000 110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</si>
  <si>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</si>
  <si>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</si>
  <si>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</si>
  <si>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 xml:space="preserve"> 1 16 01073 01 0000 140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</si>
  <si>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</si>
  <si>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</si>
  <si>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1 16 01153 01 0000 140</t>
  </si>
  <si>
    <t>1 16 01173 01 0000 140</t>
  </si>
  <si>
    <t>1 16 01193 01 0000 140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</si>
  <si>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</si>
  <si>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</si>
  <si>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</si>
  <si>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1 16 11050 01 0000 140</t>
  </si>
  <si>
    <t>1 16 07010 05 0000 140</t>
  </si>
  <si>
    <t>1 16 07090 05 0000 140</t>
  </si>
  <si>
    <t>Приложение 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</si>
  <si>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</si>
  <si>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</si>
  <si>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</si>
  <si>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</si>
  <si>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</si>
  <si>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</si>
  <si>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</si>
  <si>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1 05 01020 01 0000 110</t>
  </si>
  <si>
    <t>Налог, взимаемый в связи с применением патентной системы налогообложения</t>
  </si>
  <si>
    <t>ГОСУДАРСТВЕННАЯ ПОШЛИНА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</si>
  <si>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</si>
  <si>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</si>
  <si>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</si>
  <si>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</si>
  <si>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</si>
  <si>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</si>
  <si>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</si>
  <si>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1 16 02010 02 0000 140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</si>
  <si>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</si>
  <si>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</si>
  <si>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1 05 01000 00 0000 110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</si>
  <si>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</si>
  <si>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</si>
  <si>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Государственная пошлина по делам, рассматриваемым в судах общей юрисдикции, мировыми судьями 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</si>
  <si>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</si>
  <si>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</si>
  <si>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2026 год</t>
  </si>
  <si>
    <t>"О бюджете Муниципального образования "Бичурский район" на 2025 год и на плановый период 2026 и 2027 годы"</t>
  </si>
  <si>
    <t xml:space="preserve">Прогноз поступления налоговых и неналоговых доходов в бюджет Муниципального образования "Бичурский район" на 2026-2027 годы                                            </t>
  </si>
  <si>
    <t>2027 год</t>
  </si>
  <si>
    <t>1 01 02080 01 0000 110</t>
  </si>
  <si>
    <t>1 01 02130 01 0000 110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</si>
  <si>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</si>
  <si>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</si>
  <si>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</si>
  <si>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</si>
  <si>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Прогноз поступления налоговых и неналоговых доходов в бюджет муниципального образования "Бичурский муниципальный район Республики Бурятия" на 2026-2027 годы                                            </t>
  </si>
  <si>
    <t>О бюджете муниципального образования "Бичурский муниципальный район Республики Бурятия" на 2025 год и на плановый период 2026 и 2027 годов</t>
  </si>
  <si>
    <t xml:space="preserve">к Решению Совета депутатов  Бичурского муниципального района Республики Бурятия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</si>
</sst>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"/>
    <numFmt numFmtId="166" formatCode="0.0"/>
    <numFmt numFmtId="167" formatCode="0.0000"/>
  </numFmts>
  <fonts count="22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i/>
      <sz val="14"/>
      <name val="Times New Roman"/>
      <family val="1"/>
    </font>
    <font>
      <i/>
      <sz val="14"/>
      <name val="Times New Roman"/>
      <family val="1"/>
    </font>
    <font>
      <b/>
      <sz val="14"/>
      <name val="Arial"/>
      <family val="2"/>
    </font>
    <font>
      <b/>
      <sz val="12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 applyNumberFormat="0" applyFont="0" applyFill="0" applyBorder="0" applyAlignment="0" applyProtection="0">
      <alignment vertical="top"/>
    </xf>
    <xf numFmtId="49" fontId="21" fillId="0" borderId="3">
      <alignment horizontal="center"/>
    </xf>
    <xf numFmtId="0" fontId="21" fillId="0" borderId="4">
      <alignment horizontal="left" wrapText="1" indent="2"/>
    </xf>
    <xf numFmtId="0" fontId="21" fillId="0" borderId="5">
      <alignment horizontal="left" wrapText="1" indent="2"/>
    </xf>
  </cellStyleXfs>
  <cellXfs count="141">
    <xf numFmtId="0" fontId="0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center" wrapText="1"/>
    </xf>
    <xf numFmtId="0" fontId="6" fillId="0" borderId="1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10" fillId="0" borderId="1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 wrapText="1" shrinkToFit="1"/>
    </xf>
    <xf numFmtId="0" fontId="10" fillId="0" borderId="1" xfId="0" applyNumberFormat="1" applyFont="1" applyFill="1" applyBorder="1" applyAlignment="1" applyProtection="1">
      <alignment horizontal="center"/>
    </xf>
    <xf numFmtId="0" fontId="11" fillId="0" borderId="1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vertical="top"/>
    </xf>
    <xf numFmtId="0" fontId="13" fillId="0" borderId="1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left" vertical="top"/>
    </xf>
    <xf numFmtId="164" fontId="10" fillId="0" borderId="0" xfId="0" applyNumberFormat="1" applyFont="1" applyFill="1" applyBorder="1" applyAlignment="1" applyProtection="1">
      <alignment horizontal="right" vertical="top"/>
    </xf>
    <xf numFmtId="164" fontId="9" fillId="0" borderId="0" xfId="0" applyNumberFormat="1" applyFont="1" applyFill="1" applyBorder="1" applyAlignment="1" applyProtection="1">
      <alignment horizontal="right" vertical="top"/>
    </xf>
    <xf numFmtId="164" fontId="13" fillId="0" borderId="0" xfId="0" applyNumberFormat="1" applyFont="1" applyFill="1" applyBorder="1" applyAlignment="1" applyProtection="1">
      <alignment horizontal="right" vertical="top"/>
    </xf>
    <xf numFmtId="164" fontId="6" fillId="0" borderId="0" xfId="0" applyNumberFormat="1" applyFont="1" applyFill="1" applyBorder="1" applyAlignment="1" applyProtection="1">
      <alignment horizontal="right" vertical="top"/>
    </xf>
    <xf numFmtId="164" fontId="9" fillId="0" borderId="0" xfId="0" applyNumberFormat="1" applyFont="1" applyFill="1" applyBorder="1" applyAlignment="1" applyProtection="1">
      <alignment horizontal="left" vertical="top"/>
    </xf>
    <xf numFmtId="164" fontId="9" fillId="0" borderId="0" xfId="0" applyNumberFormat="1" applyFont="1" applyFill="1" applyBorder="1" applyAlignment="1" applyProtection="1">
      <alignment vertical="top"/>
    </xf>
    <xf numFmtId="0" fontId="6" fillId="2" borderId="1" xfId="0" applyNumberFormat="1" applyFont="1" applyFill="1" applyBorder="1" applyAlignment="1" applyProtection="1">
      <alignment vertical="top"/>
    </xf>
    <xf numFmtId="0" fontId="11" fillId="2" borderId="1" xfId="0" applyNumberFormat="1" applyFont="1" applyFill="1" applyBorder="1" applyAlignment="1" applyProtection="1">
      <alignment horizontal="left" vertical="top" wrapText="1"/>
    </xf>
    <xf numFmtId="0" fontId="11" fillId="2" borderId="1" xfId="0" applyNumberFormat="1" applyFont="1" applyFill="1" applyBorder="1" applyAlignment="1" applyProtection="1">
      <alignment vertical="top"/>
    </xf>
    <xf numFmtId="0" fontId="7" fillId="2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/>
    </xf>
    <xf numFmtId="0" fontId="7" fillId="2" borderId="1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horizontal="left" vertical="top"/>
    </xf>
    <xf numFmtId="0" fontId="17" fillId="0" borderId="0" xfId="0" applyNumberFormat="1" applyFont="1" applyFill="1" applyBorder="1" applyAlignment="1" applyProtection="1">
      <alignment vertical="top"/>
    </xf>
    <xf numFmtId="165" fontId="18" fillId="0" borderId="1" xfId="0" applyNumberFormat="1" applyFont="1" applyFill="1" applyBorder="1" applyAlignment="1" applyProtection="1">
      <alignment horizontal="right" vertical="center"/>
    </xf>
    <xf numFmtId="165" fontId="20" fillId="0" borderId="1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vertical="top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10" fillId="2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top"/>
    </xf>
    <xf numFmtId="0" fontId="10" fillId="0" borderId="2" xfId="0" applyNumberFormat="1" applyFont="1" applyFill="1" applyBorder="1" applyAlignment="1" applyProtection="1">
      <alignment vertical="top"/>
    </xf>
    <xf numFmtId="0" fontId="1" fillId="0" borderId="2" xfId="0" applyNumberFormat="1" applyFont="1" applyFill="1" applyBorder="1" applyAlignment="1" applyProtection="1">
      <alignment vertical="top"/>
    </xf>
    <xf numFmtId="16" fontId="7" fillId="0" borderId="1" xfId="0" applyNumberFormat="1" applyFont="1" applyFill="1" applyBorder="1" applyAlignment="1" applyProtection="1">
      <alignment horizontal="center" vertical="top"/>
    </xf>
    <xf numFmtId="49" fontId="15" fillId="0" borderId="1" xfId="1" applyFont="1" applyBorder="1" applyAlignment="1" applyProtection="1">
      <alignment horizontal="center" vertical="center"/>
      <protection locked="0"/>
    </xf>
    <xf numFmtId="166" fontId="18" fillId="0" borderId="1" xfId="0" applyNumberFormat="1" applyFont="1" applyFill="1" applyBorder="1" applyAlignment="1" applyProtection="1">
      <alignment horizontal="right" vertical="center"/>
    </xf>
    <xf numFmtId="166" fontId="16" fillId="0" borderId="1" xfId="0" applyNumberFormat="1" applyFont="1" applyFill="1" applyBorder="1" applyAlignment="1" applyProtection="1">
      <alignment horizontal="right" vertical="center"/>
    </xf>
    <xf numFmtId="166" fontId="1" fillId="0" borderId="1" xfId="0" applyNumberFormat="1" applyFont="1" applyFill="1" applyBorder="1" applyAlignment="1" applyProtection="1">
      <alignment vertical="top"/>
    </xf>
    <xf numFmtId="166" fontId="18" fillId="2" borderId="1" xfId="0" applyNumberFormat="1" applyFont="1" applyFill="1" applyBorder="1" applyAlignment="1" applyProtection="1">
      <alignment horizontal="right" vertical="center"/>
    </xf>
    <xf numFmtId="2" fontId="18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vertical="top"/>
    </xf>
    <xf numFmtId="2" fontId="18" fillId="2" borderId="1" xfId="0" applyNumberFormat="1" applyFont="1" applyFill="1" applyBorder="1" applyAlignment="1" applyProtection="1">
      <alignment horizontal="right" vertical="center"/>
    </xf>
    <xf numFmtId="2" fontId="19" fillId="2" borderId="1" xfId="0" applyNumberFormat="1" applyFont="1" applyFill="1" applyBorder="1" applyAlignment="1" applyProtection="1">
      <alignment horizontal="right" vertical="center"/>
    </xf>
    <xf numFmtId="166" fontId="19" fillId="2" borderId="1" xfId="0" applyNumberFormat="1" applyFont="1" applyFill="1" applyBorder="1" applyAlignment="1" applyProtection="1">
      <alignment horizontal="right" vertical="center"/>
    </xf>
    <xf numFmtId="0" fontId="10" fillId="2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>
      <alignment wrapText="1"/>
    </xf>
    <xf numFmtId="0" fontId="12" fillId="2" borderId="1" xfId="0" applyNumberFormat="1" applyFont="1" applyFill="1" applyBorder="1" applyAlignment="1" applyProtection="1">
      <alignment horizontal="left" vertical="top" wrapText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8" fillId="2" borderId="2" xfId="0" applyNumberFormat="1" applyFont="1" applyFill="1" applyBorder="1" applyAlignment="1" applyProtection="1">
      <alignment horizontal="left" vertical="top" wrapText="1"/>
    </xf>
    <xf numFmtId="0" fontId="13" fillId="2" borderId="1" xfId="0" applyNumberFormat="1" applyFont="1" applyFill="1" applyBorder="1" applyAlignment="1" applyProtection="1">
      <alignment vertical="top"/>
    </xf>
    <xf numFmtId="0" fontId="9" fillId="2" borderId="1" xfId="0" applyNumberFormat="1" applyFont="1" applyFill="1" applyBorder="1" applyAlignment="1" applyProtection="1">
      <alignment vertical="top"/>
    </xf>
    <xf numFmtId="0" fontId="8" fillId="2" borderId="1" xfId="0" applyNumberFormat="1" applyFont="1" applyFill="1" applyBorder="1" applyAlignment="1" applyProtection="1">
      <alignment horizontal="left" vertical="top" wrapText="1"/>
    </xf>
    <xf numFmtId="0" fontId="6" fillId="2" borderId="1" xfId="0" applyNumberFormat="1" applyFont="1" applyFill="1" applyBorder="1" applyAlignment="1" applyProtection="1">
      <alignment horizontal="center" vertical="top" wrapText="1"/>
    </xf>
    <xf numFmtId="0" fontId="17" fillId="2" borderId="0" xfId="0" applyNumberFormat="1" applyFont="1" applyFill="1" applyBorder="1" applyAlignment="1" applyProtection="1">
      <alignment horizontal="left" vertical="top"/>
    </xf>
    <xf numFmtId="164" fontId="18" fillId="2" borderId="1" xfId="0" applyNumberFormat="1" applyFont="1" applyFill="1" applyBorder="1" applyAlignment="1" applyProtection="1">
      <alignment horizontal="right" vertical="center"/>
    </xf>
    <xf numFmtId="0" fontId="10" fillId="2" borderId="1" xfId="0" applyNumberFormat="1" applyFont="1" applyFill="1" applyBorder="1" applyAlignment="1" applyProtection="1">
      <alignment horizontal="center"/>
    </xf>
    <xf numFmtId="0" fontId="17" fillId="2" borderId="0" xfId="0" applyNumberFormat="1" applyFont="1" applyFill="1" applyBorder="1" applyAlignment="1" applyProtection="1">
      <alignment vertical="top"/>
    </xf>
    <xf numFmtId="0" fontId="9" fillId="2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165" fontId="18" fillId="2" borderId="1" xfId="0" applyNumberFormat="1" applyFont="1" applyFill="1" applyBorder="1" applyAlignment="1" applyProtection="1">
      <alignment horizontal="right" vertical="center"/>
    </xf>
    <xf numFmtId="165" fontId="20" fillId="2" borderId="1" xfId="0" applyNumberFormat="1" applyFont="1" applyFill="1" applyBorder="1" applyAlignment="1" applyProtection="1">
      <alignment horizontal="right" vertical="center"/>
    </xf>
    <xf numFmtId="166" fontId="16" fillId="2" borderId="1" xfId="0" applyNumberFormat="1" applyFont="1" applyFill="1" applyBorder="1" applyAlignment="1" applyProtection="1">
      <alignment horizontal="right" vertical="center"/>
    </xf>
    <xf numFmtId="0" fontId="15" fillId="2" borderId="1" xfId="3" applyFont="1" applyFill="1" applyBorder="1" applyAlignment="1">
      <alignment wrapText="1"/>
    </xf>
    <xf numFmtId="0" fontId="1" fillId="2" borderId="1" xfId="0" applyNumberFormat="1" applyFont="1" applyFill="1" applyBorder="1" applyAlignment="1" applyProtection="1">
      <alignment vertical="top"/>
    </xf>
    <xf numFmtId="2" fontId="18" fillId="3" borderId="1" xfId="0" applyNumberFormat="1" applyFont="1" applyFill="1" applyBorder="1" applyAlignment="1" applyProtection="1">
      <alignment horizontal="right" vertical="center"/>
    </xf>
    <xf numFmtId="167" fontId="18" fillId="3" borderId="1" xfId="0" applyNumberFormat="1" applyFont="1" applyFill="1" applyBorder="1" applyAlignment="1" applyProtection="1">
      <alignment horizontal="right" vertical="center"/>
    </xf>
    <xf numFmtId="166" fontId="18" fillId="3" borderId="1" xfId="0" applyNumberFormat="1" applyFont="1" applyFill="1" applyBorder="1" applyAlignment="1" applyProtection="1">
      <alignment horizontal="right" vertical="center"/>
    </xf>
    <xf numFmtId="0" fontId="1" fillId="3" borderId="1" xfId="0" applyNumberFormat="1" applyFont="1" applyFill="1" applyBorder="1" applyAlignment="1" applyProtection="1">
      <alignment vertical="top"/>
    </xf>
    <xf numFmtId="165" fontId="18" fillId="3" borderId="1" xfId="0" applyNumberFormat="1" applyFont="1" applyFill="1" applyBorder="1" applyAlignment="1" applyProtection="1">
      <alignment horizontal="right" vertical="center"/>
    </xf>
    <xf numFmtId="0" fontId="7" fillId="4" borderId="1" xfId="0" applyNumberFormat="1" applyFont="1" applyFill="1" applyBorder="1" applyAlignment="1" applyProtection="1">
      <alignment horizontal="left" vertical="top" wrapText="1"/>
    </xf>
    <xf numFmtId="0" fontId="10" fillId="4" borderId="1" xfId="0" applyNumberFormat="1" applyFont="1" applyFill="1" applyBorder="1" applyAlignment="1" applyProtection="1">
      <alignment horizontal="left" vertical="center" wrapText="1" readingOrder="1"/>
    </xf>
    <xf numFmtId="0" fontId="7" fillId="4" borderId="1" xfId="0" applyFont="1" applyFill="1" applyBorder="1" applyAlignment="1">
      <alignment wrapText="1"/>
    </xf>
    <xf numFmtId="0" fontId="15" fillId="4" borderId="0" xfId="0" applyNumberFormat="1" applyFont="1" applyFill="1" applyBorder="1" applyAlignment="1" applyProtection="1">
      <alignment vertical="top" wrapText="1"/>
    </xf>
    <xf numFmtId="0" fontId="15" fillId="4" borderId="1" xfId="3" applyFont="1" applyFill="1" applyBorder="1" applyAlignment="1">
      <alignment wrapText="1"/>
    </xf>
    <xf numFmtId="0" fontId="15" fillId="4" borderId="1" xfId="3" applyFont="1" applyFill="1" applyBorder="1" applyAlignment="1">
      <alignment horizontal="left" wrapText="1"/>
    </xf>
    <xf numFmtId="0" fontId="10" fillId="4" borderId="1" xfId="0" applyNumberFormat="1" applyFont="1" applyFill="1" applyBorder="1" applyAlignment="1" applyProtection="1">
      <alignment horizontal="left" vertical="top" wrapText="1"/>
    </xf>
    <xf numFmtId="0" fontId="15" fillId="4" borderId="1" xfId="2" applyFont="1" applyFill="1" applyBorder="1" applyAlignment="1" applyProtection="1">
      <alignment horizontal="left" vertical="center" wrapText="1"/>
      <protection locked="0"/>
    </xf>
    <xf numFmtId="2" fontId="1" fillId="2" borderId="1" xfId="0" applyNumberFormat="1" applyFont="1" applyFill="1" applyBorder="1" applyAlignment="1" applyProtection="1">
      <alignment vertical="top"/>
    </xf>
    <xf numFmtId="167" fontId="18" fillId="2" borderId="1" xfId="0" applyNumberFormat="1" applyFont="1" applyFill="1" applyBorder="1" applyAlignment="1" applyProtection="1">
      <alignment horizontal="right" vertical="center"/>
    </xf>
    <xf numFmtId="166" fontId="1" fillId="2" borderId="1" xfId="0" applyNumberFormat="1" applyFont="1" applyFill="1" applyBorder="1" applyAlignment="1" applyProtection="1">
      <alignment vertical="top"/>
    </xf>
    <xf numFmtId="0" fontId="5" fillId="2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>
      <alignment vertical="top"/>
    </xf>
    <xf numFmtId="0" fontId="3" fillId="2" borderId="0" xfId="0" applyNumberFormat="1" applyFont="1" applyFill="1" applyBorder="1" applyAlignment="1" applyProtection="1">
      <alignment vertical="top"/>
    </xf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7" fillId="2" borderId="0" xfId="0" applyNumberFormat="1" applyFont="1" applyFill="1" applyBorder="1" applyAlignment="1" applyProtection="1">
      <alignment horizontal="right" vertical="top"/>
    </xf>
    <xf numFmtId="0" fontId="9" fillId="2" borderId="0" xfId="0" applyNumberFormat="1" applyFont="1" applyFill="1" applyBorder="1" applyAlignment="1" applyProtection="1">
      <alignment vertical="top" wrapText="1" shrinkToFi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 wrapText="1"/>
    </xf>
    <xf numFmtId="16" fontId="7" fillId="2" borderId="1" xfId="0" applyNumberFormat="1" applyFont="1" applyFill="1" applyBorder="1" applyAlignment="1" applyProtection="1">
      <alignment horizontal="center" vertical="top"/>
    </xf>
    <xf numFmtId="0" fontId="10" fillId="2" borderId="1" xfId="0" applyNumberFormat="1" applyFont="1" applyFill="1" applyBorder="1" applyAlignment="1" applyProtection="1">
      <alignment horizontal="center" vertical="top"/>
    </xf>
    <xf numFmtId="0" fontId="10" fillId="2" borderId="1" xfId="0" applyNumberFormat="1" applyFont="1" applyFill="1" applyBorder="1" applyAlignment="1" applyProtection="1">
      <alignment vertical="top"/>
    </xf>
    <xf numFmtId="0" fontId="10" fillId="2" borderId="1" xfId="0" applyNumberFormat="1" applyFont="1" applyFill="1" applyBorder="1" applyAlignment="1" applyProtection="1">
      <alignment horizontal="left" vertical="center" wrapText="1" readingOrder="1"/>
    </xf>
    <xf numFmtId="0" fontId="15" fillId="2" borderId="0" xfId="0" applyNumberFormat="1" applyFont="1" applyFill="1" applyBorder="1" applyAlignment="1" applyProtection="1">
      <alignment vertical="top" wrapText="1"/>
    </xf>
    <xf numFmtId="0" fontId="15" fillId="2" borderId="1" xfId="3" applyFont="1" applyFill="1" applyBorder="1" applyAlignment="1">
      <alignment horizontal="left" wrapText="1"/>
    </xf>
    <xf numFmtId="0" fontId="6" fillId="2" borderId="1" xfId="0" applyNumberFormat="1" applyFont="1" applyFill="1" applyBorder="1" applyAlignment="1" applyProtection="1">
      <alignment horizontal="center" vertical="center"/>
    </xf>
    <xf numFmtId="49" fontId="15" fillId="2" borderId="1" xfId="1" applyFont="1" applyFill="1" applyBorder="1" applyAlignment="1" applyProtection="1">
      <alignment horizontal="center" vertical="center"/>
      <protection locked="0"/>
    </xf>
    <xf numFmtId="0" fontId="15" fillId="2" borderId="1" xfId="2" applyFont="1" applyFill="1" applyBorder="1" applyAlignment="1" applyProtection="1">
      <alignment horizontal="left" vertical="center" wrapText="1"/>
      <protection locked="0"/>
    </xf>
    <xf numFmtId="0" fontId="8" fillId="2" borderId="1" xfId="0" applyNumberFormat="1" applyFont="1" applyFill="1" applyBorder="1" applyAlignment="1" applyProtection="1">
      <alignment vertical="top"/>
    </xf>
    <xf numFmtId="0" fontId="6" fillId="2" borderId="2" xfId="0" applyNumberFormat="1" applyFont="1" applyFill="1" applyBorder="1" applyAlignment="1" applyProtection="1">
      <alignment horizontal="center" vertical="top"/>
    </xf>
    <xf numFmtId="0" fontId="10" fillId="2" borderId="2" xfId="0" applyNumberFormat="1" applyFont="1" applyFill="1" applyBorder="1" applyAlignment="1" applyProtection="1">
      <alignment vertical="top"/>
    </xf>
    <xf numFmtId="164" fontId="10" fillId="2" borderId="0" xfId="0" applyNumberFormat="1" applyFont="1" applyFill="1" applyBorder="1" applyAlignment="1" applyProtection="1">
      <alignment horizontal="right" vertical="top"/>
    </xf>
    <xf numFmtId="0" fontId="4" fillId="2" borderId="0" xfId="0" applyNumberFormat="1" applyFont="1" applyFill="1" applyBorder="1" applyAlignment="1" applyProtection="1">
      <alignment vertical="top"/>
    </xf>
    <xf numFmtId="0" fontId="1" fillId="2" borderId="2" xfId="0" applyNumberFormat="1" applyFont="1" applyFill="1" applyBorder="1" applyAlignment="1" applyProtection="1">
      <alignment vertical="top"/>
    </xf>
    <xf numFmtId="164" fontId="9" fillId="2" borderId="0" xfId="0" applyNumberFormat="1" applyFont="1" applyFill="1" applyBorder="1" applyAlignment="1" applyProtection="1">
      <alignment horizontal="right" vertical="top"/>
    </xf>
    <xf numFmtId="0" fontId="2" fillId="2" borderId="0" xfId="0" applyNumberFormat="1" applyFont="1" applyFill="1" applyBorder="1" applyAlignment="1" applyProtection="1">
      <alignment vertical="top"/>
    </xf>
    <xf numFmtId="164" fontId="13" fillId="2" borderId="0" xfId="0" applyNumberFormat="1" applyFont="1" applyFill="1" applyBorder="1" applyAlignment="1" applyProtection="1">
      <alignment horizontal="right" vertical="top"/>
    </xf>
    <xf numFmtId="0" fontId="6" fillId="2" borderId="1" xfId="0" applyNumberFormat="1" applyFont="1" applyFill="1" applyBorder="1" applyAlignment="1" applyProtection="1">
      <alignment horizontal="center" vertical="top"/>
    </xf>
    <xf numFmtId="164" fontId="6" fillId="2" borderId="0" xfId="0" applyNumberFormat="1" applyFont="1" applyFill="1" applyBorder="1" applyAlignment="1" applyProtection="1">
      <alignment horizontal="right" vertical="top"/>
    </xf>
    <xf numFmtId="0" fontId="9" fillId="2" borderId="0" xfId="0" applyNumberFormat="1" applyFont="1" applyFill="1" applyBorder="1" applyAlignment="1" applyProtection="1">
      <alignment horizontal="left" vertical="top"/>
    </xf>
    <xf numFmtId="164" fontId="9" fillId="2" borderId="0" xfId="0" applyNumberFormat="1" applyFont="1" applyFill="1" applyBorder="1" applyAlignment="1" applyProtection="1">
      <alignment horizontal="left" vertical="top"/>
    </xf>
    <xf numFmtId="164" fontId="9" fillId="2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 wrapText="1"/>
    </xf>
    <xf numFmtId="0" fontId="14" fillId="2" borderId="0" xfId="0" applyNumberFormat="1" applyFont="1" applyFill="1" applyBorder="1" applyAlignment="1" applyProtection="1">
      <alignment horizontal="right" vertical="top"/>
    </xf>
    <xf numFmtId="0" fontId="3" fillId="2" borderId="0" xfId="0" applyNumberFormat="1" applyFont="1" applyFill="1" applyBorder="1" applyAlignment="1" applyProtection="1">
      <alignment horizontal="right" vertical="top"/>
    </xf>
    <xf numFmtId="0" fontId="7" fillId="2" borderId="0" xfId="0" applyNumberFormat="1" applyFont="1" applyFill="1" applyBorder="1" applyAlignment="1" applyProtection="1">
      <alignment horizontal="right" vertical="top"/>
    </xf>
    <xf numFmtId="0" fontId="7" fillId="2" borderId="0" xfId="0" applyNumberFormat="1" applyFont="1" applyFill="1" applyBorder="1" applyAlignment="1" applyProtection="1">
      <alignment horizontal="right" vertical="top" wrapText="1"/>
    </xf>
    <xf numFmtId="0" fontId="16" fillId="2" borderId="0" xfId="0" applyNumberFormat="1" applyFont="1" applyFill="1" applyBorder="1" applyAlignment="1" applyProtection="1">
      <alignment horizontal="center" vertical="top" wrapText="1"/>
    </xf>
  </cellXfs>
  <cellStyles count="4">
    <cellStyle name="xl31" xfId="3" xr:uid="{00000000-0005-0000-0000-000000000000}"/>
    <cellStyle name="xl34" xfId="2" xr:uid="{00000000-0005-0000-0000-000001000000}"/>
    <cellStyle name="xl53" xfId="1" xr:uid="{00000000-0005-0000-0000-000002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5"/>
  <sheetViews>
    <sheetView view="pageBreakPreview" topLeftCell="A5" zoomScaleNormal="75" zoomScaleSheetLayoutView="100" workbookViewId="0">
      <selection activeCell="B55" sqref="B55"/>
    </sheetView>
  </sheetViews>
  <sheetFormatPr defaultRowHeight="12.75" x14ac:dyDescent="0.2"/>
  <cols>
    <col min="1" max="1" width="28.7109375" style="2" customWidth="1"/>
    <col min="2" max="2" width="100" style="2" customWidth="1"/>
    <col min="3" max="3" width="6.140625" style="2" hidden="1" customWidth="1"/>
    <col min="4" max="4" width="6.28515625" style="2" hidden="1" customWidth="1"/>
    <col min="5" max="5" width="20.140625" style="2" hidden="1" customWidth="1"/>
    <col min="6" max="6" width="21.5703125" style="2" customWidth="1"/>
    <col min="7" max="7" width="6.28515625" style="2" hidden="1" customWidth="1"/>
    <col min="8" max="8" width="9.140625" style="2" hidden="1" customWidth="1"/>
    <col min="9" max="9" width="19.85546875" style="2" customWidth="1"/>
    <col min="10" max="16384" width="9.140625" style="2"/>
  </cols>
  <sheetData>
    <row r="1" spans="1:9" ht="32.25" hidden="1" customHeight="1" x14ac:dyDescent="0.2">
      <c r="A1" s="5"/>
    </row>
    <row r="2" spans="1:9" ht="28.5" hidden="1" customHeight="1" x14ac:dyDescent="0.2">
      <c r="A2" s="5"/>
    </row>
    <row r="3" spans="1:9" ht="19.5" hidden="1" customHeight="1" x14ac:dyDescent="0.2">
      <c r="A3" s="1"/>
      <c r="B3" s="6"/>
      <c r="C3" s="1"/>
      <c r="D3" s="1"/>
      <c r="E3" s="1"/>
      <c r="F3" s="1"/>
    </row>
    <row r="4" spans="1:9" ht="20.25" customHeight="1" x14ac:dyDescent="0.2">
      <c r="A4" s="126"/>
      <c r="B4" s="127"/>
      <c r="C4" s="127"/>
      <c r="D4" s="127"/>
      <c r="E4" s="127"/>
      <c r="F4" s="127"/>
    </row>
    <row r="5" spans="1:9" ht="26.25" customHeight="1" x14ac:dyDescent="0.2">
      <c r="A5" s="128" t="s">
        <v>136</v>
      </c>
      <c r="B5" s="128"/>
      <c r="C5" s="128"/>
      <c r="D5" s="128"/>
      <c r="E5" s="128"/>
      <c r="F5" s="128"/>
      <c r="G5" s="128"/>
      <c r="H5" s="128"/>
      <c r="I5" s="128"/>
    </row>
    <row r="6" spans="1:9" ht="26.25" customHeight="1" x14ac:dyDescent="0.2">
      <c r="A6" s="128" t="s">
        <v>99</v>
      </c>
      <c r="B6" s="128"/>
      <c r="C6" s="128"/>
      <c r="D6" s="128"/>
      <c r="E6" s="128"/>
      <c r="F6" s="128"/>
      <c r="G6" s="128"/>
      <c r="H6" s="128"/>
      <c r="I6" s="128"/>
    </row>
    <row r="7" spans="1:9" ht="24" customHeight="1" x14ac:dyDescent="0.2">
      <c r="A7" s="128" t="s">
        <v>164</v>
      </c>
      <c r="B7" s="128"/>
      <c r="C7" s="128"/>
      <c r="D7" s="128"/>
      <c r="E7" s="128"/>
      <c r="F7" s="128"/>
      <c r="G7" s="128"/>
      <c r="H7" s="128"/>
      <c r="I7" s="128"/>
    </row>
    <row r="8" spans="1:9" ht="42" customHeight="1" x14ac:dyDescent="0.2">
      <c r="A8" s="129" t="s">
        <v>165</v>
      </c>
      <c r="B8" s="129"/>
      <c r="C8" s="129"/>
      <c r="D8" s="129"/>
      <c r="E8" s="129"/>
      <c r="F8" s="129"/>
    </row>
    <row r="9" spans="1:9" ht="18" customHeight="1" x14ac:dyDescent="0.2">
      <c r="A9" s="12"/>
      <c r="B9" s="9"/>
      <c r="C9" s="9"/>
      <c r="D9" s="9"/>
      <c r="E9" s="9" t="s">
        <v>5</v>
      </c>
      <c r="F9" s="72"/>
      <c r="I9" s="72" t="s">
        <v>100</v>
      </c>
    </row>
    <row r="10" spans="1:9" ht="29.25" customHeight="1" x14ac:dyDescent="0.2">
      <c r="A10" s="130" t="s">
        <v>101</v>
      </c>
      <c r="B10" s="130" t="s">
        <v>102</v>
      </c>
      <c r="C10" s="16"/>
      <c r="D10" s="16"/>
      <c r="E10" s="16"/>
      <c r="F10" s="131" t="s">
        <v>107</v>
      </c>
      <c r="G10" s="131"/>
      <c r="H10" s="131"/>
      <c r="I10" s="131"/>
    </row>
    <row r="11" spans="1:9" ht="39.75" customHeight="1" x14ac:dyDescent="0.2">
      <c r="A11" s="130"/>
      <c r="B11" s="130"/>
      <c r="C11" s="71"/>
      <c r="D11" s="132"/>
      <c r="E11" s="132"/>
      <c r="F11" s="70" t="s">
        <v>163</v>
      </c>
      <c r="G11" s="35"/>
      <c r="H11" s="35"/>
      <c r="I11" s="70" t="s">
        <v>166</v>
      </c>
    </row>
    <row r="12" spans="1:9" ht="7.5" hidden="1" customHeight="1" x14ac:dyDescent="0.2">
      <c r="A12" s="130"/>
      <c r="B12" s="130"/>
      <c r="C12" s="44"/>
      <c r="D12" s="132"/>
      <c r="E12" s="132"/>
      <c r="F12" s="69"/>
      <c r="G12" s="35"/>
      <c r="H12" s="35"/>
      <c r="I12" s="69"/>
    </row>
    <row r="13" spans="1:9" ht="15.75" hidden="1" customHeight="1" x14ac:dyDescent="0.2">
      <c r="A13" s="130"/>
      <c r="B13" s="130"/>
      <c r="C13" s="71"/>
      <c r="D13" s="132"/>
      <c r="E13" s="132"/>
      <c r="F13" s="69"/>
      <c r="G13" s="35"/>
      <c r="H13" s="35"/>
      <c r="I13" s="69"/>
    </row>
    <row r="14" spans="1:9" ht="22.5" customHeight="1" x14ac:dyDescent="0.3">
      <c r="A14" s="13">
        <v>1</v>
      </c>
      <c r="B14" s="66">
        <v>2</v>
      </c>
      <c r="C14" s="11"/>
      <c r="D14" s="11"/>
      <c r="E14" s="11"/>
      <c r="F14" s="11">
        <v>3</v>
      </c>
      <c r="G14" s="35"/>
      <c r="H14" s="35"/>
      <c r="I14" s="11">
        <v>3</v>
      </c>
    </row>
    <row r="15" spans="1:9" ht="24.75" customHeight="1" x14ac:dyDescent="0.2">
      <c r="A15" s="36" t="s">
        <v>27</v>
      </c>
      <c r="B15" s="83" t="s">
        <v>103</v>
      </c>
      <c r="C15" s="25"/>
      <c r="D15" s="25"/>
      <c r="E15" s="25"/>
      <c r="F15" s="65">
        <f>F17+F54</f>
        <v>190411.09999999998</v>
      </c>
      <c r="G15" s="35"/>
      <c r="H15" s="35"/>
      <c r="I15" s="65">
        <f>I17+I54</f>
        <v>202204.61</v>
      </c>
    </row>
    <row r="16" spans="1:9" ht="29.25" hidden="1" customHeight="1" x14ac:dyDescent="0.2">
      <c r="A16" s="37">
        <v>1010000</v>
      </c>
      <c r="B16" s="26" t="s">
        <v>0</v>
      </c>
      <c r="C16" s="25"/>
      <c r="D16" s="27"/>
      <c r="E16" s="27"/>
      <c r="F16" s="54"/>
      <c r="G16" s="35"/>
      <c r="H16" s="35"/>
      <c r="I16" s="53"/>
    </row>
    <row r="17" spans="1:9" ht="27.75" customHeight="1" x14ac:dyDescent="0.2">
      <c r="A17" s="37"/>
      <c r="B17" s="28" t="s">
        <v>81</v>
      </c>
      <c r="C17" s="25"/>
      <c r="D17" s="27"/>
      <c r="E17" s="27"/>
      <c r="F17" s="49">
        <f>F18+F28+F33+F47</f>
        <v>157369.29999999999</v>
      </c>
      <c r="G17" s="35"/>
      <c r="H17" s="35"/>
      <c r="I17" s="52">
        <f>I18+I28+I33+I47</f>
        <v>169246.61</v>
      </c>
    </row>
    <row r="18" spans="1:9" ht="23.25" customHeight="1" x14ac:dyDescent="0.2">
      <c r="A18" s="38" t="s">
        <v>26</v>
      </c>
      <c r="B18" s="83" t="s">
        <v>31</v>
      </c>
      <c r="C18" s="15"/>
      <c r="D18" s="15"/>
      <c r="E18" s="15"/>
      <c r="F18" s="46">
        <f>F22+F23+F24+F25+F26+F27</f>
        <v>120182.7</v>
      </c>
      <c r="G18" s="46">
        <f t="shared" ref="G18:I18" si="0">G22+G23+G24+G25+G26+G27</f>
        <v>0</v>
      </c>
      <c r="H18" s="46">
        <f t="shared" si="0"/>
        <v>0</v>
      </c>
      <c r="I18" s="46">
        <f t="shared" si="0"/>
        <v>130811.3</v>
      </c>
    </row>
    <row r="19" spans="1:9" ht="18.75" hidden="1" customHeight="1" x14ac:dyDescent="0.2">
      <c r="A19" s="39">
        <v>1010100</v>
      </c>
      <c r="B19" s="55" t="s">
        <v>1</v>
      </c>
      <c r="C19" s="15"/>
      <c r="D19" s="15"/>
      <c r="E19" s="15"/>
      <c r="F19" s="33"/>
      <c r="G19" s="35"/>
      <c r="H19" s="35"/>
      <c r="I19" s="33"/>
    </row>
    <row r="20" spans="1:9" ht="18.75" hidden="1" customHeight="1" x14ac:dyDescent="0.2">
      <c r="A20" s="39">
        <v>1020000</v>
      </c>
      <c r="B20" s="26" t="s">
        <v>2</v>
      </c>
      <c r="C20" s="7"/>
      <c r="D20" s="14"/>
      <c r="E20" s="14"/>
      <c r="F20" s="34"/>
      <c r="G20" s="35"/>
      <c r="H20" s="35"/>
      <c r="I20" s="34"/>
    </row>
    <row r="21" spans="1:9" ht="20.25" hidden="1" x14ac:dyDescent="0.2">
      <c r="A21" s="39"/>
      <c r="B21" s="55" t="s">
        <v>7</v>
      </c>
      <c r="C21" s="15"/>
      <c r="D21" s="15"/>
      <c r="E21" s="15"/>
      <c r="F21" s="33"/>
      <c r="G21" s="35"/>
      <c r="H21" s="35"/>
      <c r="I21" s="33"/>
    </row>
    <row r="22" spans="1:9" ht="131.25" customHeight="1" x14ac:dyDescent="0.2">
      <c r="A22" s="39" t="s">
        <v>94</v>
      </c>
      <c r="B22" s="84" t="s">
        <v>169</v>
      </c>
      <c r="C22" s="15"/>
      <c r="D22" s="15"/>
      <c r="E22" s="15"/>
      <c r="F22" s="46">
        <v>118969.3</v>
      </c>
      <c r="G22" s="35"/>
      <c r="H22" s="35"/>
      <c r="I22" s="46">
        <v>129581.2</v>
      </c>
    </row>
    <row r="23" spans="1:9" ht="114" customHeight="1" x14ac:dyDescent="0.2">
      <c r="A23" s="39" t="s">
        <v>95</v>
      </c>
      <c r="B23" s="84" t="s">
        <v>137</v>
      </c>
      <c r="C23" s="15"/>
      <c r="D23" s="15"/>
      <c r="E23" s="15"/>
      <c r="F23" s="46">
        <v>300.2</v>
      </c>
      <c r="G23" s="35"/>
      <c r="H23" s="35"/>
      <c r="I23" s="46">
        <v>304</v>
      </c>
    </row>
    <row r="24" spans="1:9" ht="94.5" customHeight="1" x14ac:dyDescent="0.3">
      <c r="A24" s="39" t="s">
        <v>85</v>
      </c>
      <c r="B24" s="85" t="s">
        <v>170</v>
      </c>
      <c r="C24" s="15"/>
      <c r="D24" s="15"/>
      <c r="E24" s="15"/>
      <c r="F24" s="46">
        <v>373</v>
      </c>
      <c r="G24" s="35"/>
      <c r="H24" s="35"/>
      <c r="I24" s="46">
        <v>376</v>
      </c>
    </row>
    <row r="25" spans="1:9" ht="93" customHeight="1" x14ac:dyDescent="0.3">
      <c r="A25" s="38" t="s">
        <v>96</v>
      </c>
      <c r="B25" s="85" t="s">
        <v>138</v>
      </c>
      <c r="C25" s="15"/>
      <c r="D25" s="15"/>
      <c r="E25" s="15"/>
      <c r="F25" s="46">
        <v>237</v>
      </c>
      <c r="G25" s="35"/>
      <c r="H25" s="35"/>
      <c r="I25" s="46">
        <v>241</v>
      </c>
    </row>
    <row r="26" spans="1:9" ht="129.75" customHeight="1" x14ac:dyDescent="0.3">
      <c r="A26" s="38" t="s">
        <v>167</v>
      </c>
      <c r="B26" s="85" t="s">
        <v>171</v>
      </c>
      <c r="C26" s="15"/>
      <c r="D26" s="15"/>
      <c r="E26" s="15"/>
      <c r="F26" s="46">
        <v>178.2</v>
      </c>
      <c r="G26" s="35"/>
      <c r="H26" s="35"/>
      <c r="I26" s="46">
        <v>181</v>
      </c>
    </row>
    <row r="27" spans="1:9" ht="86.25" customHeight="1" x14ac:dyDescent="0.3">
      <c r="A27" s="38" t="s">
        <v>168</v>
      </c>
      <c r="B27" s="85" t="s">
        <v>172</v>
      </c>
      <c r="C27" s="15"/>
      <c r="D27" s="15"/>
      <c r="E27" s="15"/>
      <c r="F27" s="46">
        <v>125</v>
      </c>
      <c r="G27" s="35"/>
      <c r="H27" s="35"/>
      <c r="I27" s="46">
        <v>128.1</v>
      </c>
    </row>
    <row r="28" spans="1:9" ht="49.5" customHeight="1" x14ac:dyDescent="0.3">
      <c r="A28" s="38" t="s">
        <v>97</v>
      </c>
      <c r="B28" s="85" t="s">
        <v>139</v>
      </c>
      <c r="C28" s="15"/>
      <c r="D28" s="15"/>
      <c r="E28" s="15"/>
      <c r="F28" s="50">
        <f>F29+F30+F31+F32</f>
        <v>14517.7</v>
      </c>
      <c r="G28" s="46">
        <f t="shared" ref="G28:I28" si="1">G29+G30+G31+G32</f>
        <v>0</v>
      </c>
      <c r="H28" s="46">
        <f t="shared" si="1"/>
        <v>0</v>
      </c>
      <c r="I28" s="50">
        <f t="shared" si="1"/>
        <v>15175.61</v>
      </c>
    </row>
    <row r="29" spans="1:9" ht="129" customHeight="1" x14ac:dyDescent="0.3">
      <c r="A29" s="38" t="s">
        <v>117</v>
      </c>
      <c r="B29" s="85" t="s">
        <v>140</v>
      </c>
      <c r="C29" s="15"/>
      <c r="D29" s="15"/>
      <c r="E29" s="15"/>
      <c r="F29" s="78">
        <v>3971.74</v>
      </c>
      <c r="G29" s="51"/>
      <c r="H29" s="51"/>
      <c r="I29" s="79">
        <v>4154.8</v>
      </c>
    </row>
    <row r="30" spans="1:9" ht="123" customHeight="1" x14ac:dyDescent="0.2">
      <c r="A30" s="38" t="s">
        <v>118</v>
      </c>
      <c r="B30" s="86" t="s">
        <v>141</v>
      </c>
      <c r="C30" s="15"/>
      <c r="D30" s="15"/>
      <c r="E30" s="15"/>
      <c r="F30" s="78">
        <v>60.69</v>
      </c>
      <c r="G30" s="51"/>
      <c r="H30" s="51"/>
      <c r="I30" s="79">
        <v>63.11</v>
      </c>
    </row>
    <row r="31" spans="1:9" ht="130.5" customHeight="1" x14ac:dyDescent="0.3">
      <c r="A31" s="38" t="s">
        <v>119</v>
      </c>
      <c r="B31" s="85" t="s">
        <v>142</v>
      </c>
      <c r="C31" s="15"/>
      <c r="D31" s="15"/>
      <c r="E31" s="15"/>
      <c r="F31" s="78">
        <v>12275.15</v>
      </c>
      <c r="G31" s="51"/>
      <c r="H31" s="51"/>
      <c r="I31" s="79">
        <v>12815.79</v>
      </c>
    </row>
    <row r="32" spans="1:9" ht="123.75" customHeight="1" x14ac:dyDescent="0.3">
      <c r="A32" s="38" t="s">
        <v>120</v>
      </c>
      <c r="B32" s="85" t="s">
        <v>143</v>
      </c>
      <c r="C32" s="15"/>
      <c r="D32" s="15"/>
      <c r="E32" s="15"/>
      <c r="F32" s="78">
        <v>-1789.88</v>
      </c>
      <c r="G32" s="51"/>
      <c r="H32" s="51"/>
      <c r="I32" s="79">
        <v>-1858.09</v>
      </c>
    </row>
    <row r="33" spans="1:9" ht="23.25" customHeight="1" x14ac:dyDescent="0.2">
      <c r="A33" s="38" t="s">
        <v>28</v>
      </c>
      <c r="B33" s="83" t="s">
        <v>3</v>
      </c>
      <c r="C33" s="29"/>
      <c r="D33" s="29"/>
      <c r="E33" s="29"/>
      <c r="F33" s="46">
        <f>F35+F38+F46</f>
        <v>20014</v>
      </c>
      <c r="G33" s="33" t="e">
        <f>G35+#REF!+G38+G46</f>
        <v>#REF!</v>
      </c>
      <c r="H33" s="33" t="e">
        <f>H35+#REF!+H38+H46</f>
        <v>#REF!</v>
      </c>
      <c r="I33" s="46">
        <f>I35+I38+I46</f>
        <v>20604.8</v>
      </c>
    </row>
    <row r="34" spans="1:9" ht="20.25" hidden="1" x14ac:dyDescent="0.2">
      <c r="A34" s="39">
        <v>1020201</v>
      </c>
      <c r="B34" s="57" t="s">
        <v>9</v>
      </c>
      <c r="C34" s="15"/>
      <c r="D34" s="15"/>
      <c r="E34" s="15"/>
      <c r="F34" s="33"/>
      <c r="G34" s="35"/>
      <c r="H34" s="35"/>
      <c r="I34" s="33"/>
    </row>
    <row r="35" spans="1:9" ht="22.5" customHeight="1" x14ac:dyDescent="0.3">
      <c r="A35" s="38" t="s">
        <v>157</v>
      </c>
      <c r="B35" s="87" t="s">
        <v>108</v>
      </c>
      <c r="C35" s="15"/>
      <c r="D35" s="15"/>
      <c r="E35" s="15"/>
      <c r="F35" s="46">
        <f>F36+F37</f>
        <v>16500</v>
      </c>
      <c r="G35" s="33">
        <f t="shared" ref="G35:I35" si="2">G36+G37</f>
        <v>0</v>
      </c>
      <c r="H35" s="33">
        <f t="shared" si="2"/>
        <v>0</v>
      </c>
      <c r="I35" s="46">
        <f t="shared" si="2"/>
        <v>17000</v>
      </c>
    </row>
    <row r="36" spans="1:9" ht="37.5" x14ac:dyDescent="0.2">
      <c r="A36" s="39" t="s">
        <v>109</v>
      </c>
      <c r="B36" s="83" t="s">
        <v>106</v>
      </c>
      <c r="C36" s="15"/>
      <c r="D36" s="15"/>
      <c r="E36" s="15"/>
      <c r="F36" s="49">
        <v>11577.5</v>
      </c>
      <c r="G36" s="35"/>
      <c r="H36" s="35"/>
      <c r="I36" s="46">
        <v>11876</v>
      </c>
    </row>
    <row r="37" spans="1:9" ht="37.5" x14ac:dyDescent="0.3">
      <c r="A37" s="39" t="s">
        <v>144</v>
      </c>
      <c r="B37" s="88" t="s">
        <v>110</v>
      </c>
      <c r="C37" s="15"/>
      <c r="D37" s="15"/>
      <c r="E37" s="15"/>
      <c r="F37" s="49">
        <v>4922.5</v>
      </c>
      <c r="G37" s="33"/>
      <c r="H37" s="33"/>
      <c r="I37" s="46">
        <v>5124</v>
      </c>
    </row>
    <row r="38" spans="1:9" ht="19.5" customHeight="1" x14ac:dyDescent="0.2">
      <c r="A38" s="39" t="s">
        <v>111</v>
      </c>
      <c r="B38" s="89" t="s">
        <v>10</v>
      </c>
      <c r="C38" s="15"/>
      <c r="D38" s="15"/>
      <c r="E38" s="15"/>
      <c r="F38" s="49">
        <v>863.8</v>
      </c>
      <c r="G38" s="35"/>
      <c r="H38" s="35"/>
      <c r="I38" s="46">
        <v>904.8</v>
      </c>
    </row>
    <row r="39" spans="1:9" ht="20.25" hidden="1" x14ac:dyDescent="0.2">
      <c r="A39" s="39"/>
      <c r="B39" s="58"/>
      <c r="C39" s="15"/>
      <c r="D39" s="15"/>
      <c r="E39" s="15"/>
      <c r="F39" s="73"/>
      <c r="G39" s="35"/>
      <c r="H39" s="35"/>
      <c r="I39" s="33"/>
    </row>
    <row r="40" spans="1:9" ht="0.75" hidden="1" customHeight="1" x14ac:dyDescent="0.2">
      <c r="A40" s="39" t="s">
        <v>40</v>
      </c>
      <c r="B40" s="55" t="s">
        <v>41</v>
      </c>
      <c r="C40" s="15"/>
      <c r="D40" s="15"/>
      <c r="E40" s="15"/>
      <c r="F40" s="73"/>
      <c r="G40" s="35"/>
      <c r="H40" s="35"/>
      <c r="I40" s="33"/>
    </row>
    <row r="41" spans="1:9" ht="16.5" hidden="1" customHeight="1" x14ac:dyDescent="0.2">
      <c r="A41" s="40"/>
      <c r="B41" s="26"/>
      <c r="C41" s="7"/>
      <c r="D41" s="14"/>
      <c r="E41" s="14"/>
      <c r="F41" s="74"/>
      <c r="G41" s="35"/>
      <c r="H41" s="35"/>
      <c r="I41" s="34"/>
    </row>
    <row r="42" spans="1:9" ht="0.75" hidden="1" customHeight="1" x14ac:dyDescent="0.2">
      <c r="A42" s="39" t="s">
        <v>12</v>
      </c>
      <c r="B42" s="55" t="s">
        <v>19</v>
      </c>
      <c r="C42" s="15"/>
      <c r="D42" s="15"/>
      <c r="E42" s="15"/>
      <c r="F42" s="73"/>
      <c r="G42" s="35"/>
      <c r="H42" s="35"/>
      <c r="I42" s="33"/>
    </row>
    <row r="43" spans="1:9" ht="0.75" hidden="1" customHeight="1" x14ac:dyDescent="0.2">
      <c r="A43" s="39" t="s">
        <v>15</v>
      </c>
      <c r="B43" s="55" t="s">
        <v>20</v>
      </c>
      <c r="C43" s="15"/>
      <c r="D43" s="15"/>
      <c r="E43" s="15"/>
      <c r="F43" s="73"/>
      <c r="G43" s="35"/>
      <c r="H43" s="35"/>
      <c r="I43" s="33"/>
    </row>
    <row r="44" spans="1:9" ht="0.75" hidden="1" customHeight="1" x14ac:dyDescent="0.2">
      <c r="A44" s="39" t="s">
        <v>39</v>
      </c>
      <c r="B44" s="55" t="s">
        <v>8</v>
      </c>
      <c r="C44" s="15"/>
      <c r="D44" s="15"/>
      <c r="E44" s="15"/>
      <c r="F44" s="73"/>
      <c r="G44" s="35"/>
      <c r="H44" s="35"/>
      <c r="I44" s="33"/>
    </row>
    <row r="45" spans="1:9" ht="16.5" hidden="1" customHeight="1" x14ac:dyDescent="0.2">
      <c r="A45" s="39" t="s">
        <v>46</v>
      </c>
      <c r="B45" s="55" t="s">
        <v>47</v>
      </c>
      <c r="C45" s="15"/>
      <c r="D45" s="15"/>
      <c r="E45" s="15"/>
      <c r="F45" s="73"/>
      <c r="G45" s="35"/>
      <c r="H45" s="35"/>
      <c r="I45" s="33"/>
    </row>
    <row r="46" spans="1:9" ht="42" customHeight="1" x14ac:dyDescent="0.2">
      <c r="A46" s="45" t="s">
        <v>112</v>
      </c>
      <c r="B46" s="90" t="s">
        <v>145</v>
      </c>
      <c r="C46" s="15"/>
      <c r="D46" s="15"/>
      <c r="E46" s="15"/>
      <c r="F46" s="49">
        <v>2650.2</v>
      </c>
      <c r="G46" s="35"/>
      <c r="H46" s="35"/>
      <c r="I46" s="46">
        <v>2700</v>
      </c>
    </row>
    <row r="47" spans="1:9" ht="25.5" customHeight="1" x14ac:dyDescent="0.2">
      <c r="A47" s="38" t="s">
        <v>32</v>
      </c>
      <c r="B47" s="83" t="s">
        <v>146</v>
      </c>
      <c r="C47" s="29"/>
      <c r="D47" s="29"/>
      <c r="E47" s="29"/>
      <c r="F47" s="49">
        <f>F48</f>
        <v>2654.9</v>
      </c>
      <c r="G47" s="35"/>
      <c r="H47" s="35"/>
      <c r="I47" s="46">
        <f>I48</f>
        <v>2654.9</v>
      </c>
    </row>
    <row r="48" spans="1:9" ht="50.25" customHeight="1" x14ac:dyDescent="0.2">
      <c r="A48" s="39" t="s">
        <v>22</v>
      </c>
      <c r="B48" s="89" t="s">
        <v>160</v>
      </c>
      <c r="C48" s="15"/>
      <c r="D48" s="15"/>
      <c r="E48" s="15"/>
      <c r="F48" s="49">
        <v>2654.9</v>
      </c>
      <c r="G48" s="35"/>
      <c r="H48" s="35"/>
      <c r="I48" s="46">
        <v>2654.9</v>
      </c>
    </row>
    <row r="49" spans="1:9" ht="0.75" hidden="1" customHeight="1" x14ac:dyDescent="0.2">
      <c r="A49" s="39"/>
      <c r="B49" s="55" t="s">
        <v>6</v>
      </c>
      <c r="C49" s="15"/>
      <c r="D49" s="15"/>
      <c r="E49" s="15"/>
      <c r="F49" s="73"/>
      <c r="G49" s="35"/>
      <c r="H49" s="35"/>
      <c r="I49" s="33"/>
    </row>
    <row r="50" spans="1:9" ht="37.5" hidden="1" x14ac:dyDescent="0.2">
      <c r="A50" s="39" t="s">
        <v>22</v>
      </c>
      <c r="B50" s="55" t="s">
        <v>77</v>
      </c>
      <c r="C50" s="15"/>
      <c r="D50" s="15"/>
      <c r="E50" s="15"/>
      <c r="F50" s="73"/>
      <c r="G50" s="35"/>
      <c r="H50" s="35"/>
      <c r="I50" s="33"/>
    </row>
    <row r="51" spans="1:9" ht="17.25" hidden="1" customHeight="1" x14ac:dyDescent="0.2">
      <c r="A51" s="39" t="s">
        <v>29</v>
      </c>
      <c r="B51" s="55" t="s">
        <v>16</v>
      </c>
      <c r="C51" s="15"/>
      <c r="D51" s="15"/>
      <c r="E51" s="15"/>
      <c r="F51" s="73"/>
      <c r="G51" s="35"/>
      <c r="H51" s="35"/>
      <c r="I51" s="33"/>
    </row>
    <row r="52" spans="1:9" ht="0.75" hidden="1" customHeight="1" x14ac:dyDescent="0.2">
      <c r="A52" s="39" t="s">
        <v>23</v>
      </c>
      <c r="B52" s="55" t="s">
        <v>42</v>
      </c>
      <c r="C52" s="15"/>
      <c r="D52" s="15"/>
      <c r="E52" s="15"/>
      <c r="F52" s="73"/>
      <c r="G52" s="35"/>
      <c r="H52" s="35"/>
      <c r="I52" s="33"/>
    </row>
    <row r="53" spans="1:9" ht="16.5" hidden="1" customHeight="1" x14ac:dyDescent="0.2">
      <c r="A53" s="39" t="s">
        <v>24</v>
      </c>
      <c r="B53" s="55" t="s">
        <v>43</v>
      </c>
      <c r="C53" s="15"/>
      <c r="D53" s="15"/>
      <c r="E53" s="15"/>
      <c r="F53" s="73"/>
      <c r="G53" s="35"/>
      <c r="H53" s="35"/>
      <c r="I53" s="33"/>
    </row>
    <row r="54" spans="1:9" ht="24" customHeight="1" x14ac:dyDescent="0.2">
      <c r="A54" s="37"/>
      <c r="B54" s="28" t="s">
        <v>82</v>
      </c>
      <c r="C54" s="30"/>
      <c r="D54" s="30"/>
      <c r="E54" s="30"/>
      <c r="F54" s="49">
        <f>F55+F63+F66+F68+F72+F86</f>
        <v>33041.800000000003</v>
      </c>
      <c r="G54" s="48"/>
      <c r="H54" s="48"/>
      <c r="I54" s="49">
        <f>I55+I63+I66+I68+I72+I86</f>
        <v>32958</v>
      </c>
    </row>
    <row r="55" spans="1:9" ht="46.5" customHeight="1" x14ac:dyDescent="0.2">
      <c r="A55" s="38" t="s">
        <v>33</v>
      </c>
      <c r="B55" s="83" t="s">
        <v>11</v>
      </c>
      <c r="C55" s="29"/>
      <c r="D55" s="29"/>
      <c r="E55" s="29"/>
      <c r="F55" s="49">
        <f>F60+F61+F62+F59</f>
        <v>3612.1</v>
      </c>
      <c r="G55" s="33">
        <f t="shared" ref="G55:I55" si="3">G60+G61+G62+G59</f>
        <v>0</v>
      </c>
      <c r="H55" s="33">
        <f t="shared" si="3"/>
        <v>0</v>
      </c>
      <c r="I55" s="46">
        <f t="shared" si="3"/>
        <v>3528.3</v>
      </c>
    </row>
    <row r="56" spans="1:9" ht="0.75" hidden="1" customHeight="1" x14ac:dyDescent="0.2">
      <c r="A56" s="39" t="s">
        <v>30</v>
      </c>
      <c r="B56" s="55" t="s">
        <v>34</v>
      </c>
      <c r="C56" s="15"/>
      <c r="D56" s="15"/>
      <c r="E56" s="15"/>
      <c r="F56" s="73"/>
      <c r="G56" s="35"/>
      <c r="H56" s="35"/>
      <c r="I56" s="33"/>
    </row>
    <row r="57" spans="1:9" ht="0.75" hidden="1" customHeight="1" x14ac:dyDescent="0.2">
      <c r="A57" s="39" t="s">
        <v>25</v>
      </c>
      <c r="B57" s="55" t="s">
        <v>21</v>
      </c>
      <c r="C57" s="15"/>
      <c r="D57" s="15"/>
      <c r="E57" s="15"/>
      <c r="F57" s="73"/>
      <c r="G57" s="35"/>
      <c r="H57" s="35"/>
      <c r="I57" s="33"/>
    </row>
    <row r="58" spans="1:9" ht="28.5" hidden="1" customHeight="1" x14ac:dyDescent="0.2">
      <c r="A58" s="39" t="s">
        <v>44</v>
      </c>
      <c r="B58" s="55" t="s">
        <v>45</v>
      </c>
      <c r="C58" s="15"/>
      <c r="D58" s="15"/>
      <c r="E58" s="15"/>
      <c r="F58" s="73"/>
      <c r="G58" s="35"/>
      <c r="H58" s="35"/>
      <c r="I58" s="33"/>
    </row>
    <row r="59" spans="1:9" ht="93" customHeight="1" x14ac:dyDescent="0.3">
      <c r="A59" s="39" t="s">
        <v>113</v>
      </c>
      <c r="B59" s="76" t="s">
        <v>114</v>
      </c>
      <c r="C59" s="15"/>
      <c r="D59" s="15"/>
      <c r="E59" s="15"/>
      <c r="F59" s="80">
        <v>545.6</v>
      </c>
      <c r="G59" s="77"/>
      <c r="H59" s="77"/>
      <c r="I59" s="80">
        <v>461.8</v>
      </c>
    </row>
    <row r="60" spans="1:9" ht="81.75" customHeight="1" x14ac:dyDescent="0.2">
      <c r="A60" s="39" t="s">
        <v>84</v>
      </c>
      <c r="B60" s="55" t="s">
        <v>91</v>
      </c>
      <c r="C60" s="15"/>
      <c r="D60" s="15"/>
      <c r="E60" s="15"/>
      <c r="F60" s="80">
        <v>4.9000000000000004</v>
      </c>
      <c r="G60" s="81"/>
      <c r="H60" s="81"/>
      <c r="I60" s="80">
        <v>4.9000000000000004</v>
      </c>
    </row>
    <row r="61" spans="1:9" ht="61.5" hidden="1" customHeight="1" x14ac:dyDescent="0.3">
      <c r="A61" s="39" t="s">
        <v>86</v>
      </c>
      <c r="B61" s="56" t="s">
        <v>98</v>
      </c>
      <c r="C61" s="15"/>
      <c r="D61" s="15"/>
      <c r="E61" s="15"/>
      <c r="F61" s="82">
        <v>0</v>
      </c>
      <c r="G61" s="81"/>
      <c r="H61" s="81"/>
      <c r="I61" s="82">
        <v>0</v>
      </c>
    </row>
    <row r="62" spans="1:9" ht="83.25" customHeight="1" x14ac:dyDescent="0.2">
      <c r="A62" s="39" t="s">
        <v>83</v>
      </c>
      <c r="B62" s="28" t="s">
        <v>147</v>
      </c>
      <c r="C62" s="15"/>
      <c r="D62" s="15"/>
      <c r="E62" s="15"/>
      <c r="F62" s="80">
        <v>3061.6</v>
      </c>
      <c r="G62" s="81"/>
      <c r="H62" s="81"/>
      <c r="I62" s="80">
        <v>3061.6</v>
      </c>
    </row>
    <row r="63" spans="1:9" ht="21.75" customHeight="1" x14ac:dyDescent="0.2">
      <c r="A63" s="38" t="s">
        <v>35</v>
      </c>
      <c r="B63" s="28" t="s">
        <v>78</v>
      </c>
      <c r="C63" s="29"/>
      <c r="D63" s="29"/>
      <c r="E63" s="29"/>
      <c r="F63" s="49">
        <f>F64+F65</f>
        <v>26612.9</v>
      </c>
      <c r="G63" s="35"/>
      <c r="H63" s="35"/>
      <c r="I63" s="46">
        <f>I64+I65</f>
        <v>26612.9</v>
      </c>
    </row>
    <row r="64" spans="1:9" ht="37.5" customHeight="1" x14ac:dyDescent="0.2">
      <c r="A64" s="39" t="s">
        <v>87</v>
      </c>
      <c r="B64" s="55" t="s">
        <v>88</v>
      </c>
      <c r="C64" s="15"/>
      <c r="D64" s="15"/>
      <c r="E64" s="15"/>
      <c r="F64" s="49">
        <v>192.9</v>
      </c>
      <c r="G64" s="35"/>
      <c r="H64" s="35"/>
      <c r="I64" s="46">
        <v>192.9</v>
      </c>
    </row>
    <row r="65" spans="1:9" ht="37.5" customHeight="1" x14ac:dyDescent="0.2">
      <c r="A65" s="39" t="s">
        <v>115</v>
      </c>
      <c r="B65" s="55" t="s">
        <v>116</v>
      </c>
      <c r="C65" s="15"/>
      <c r="D65" s="15"/>
      <c r="E65" s="15"/>
      <c r="F65" s="49">
        <v>26420</v>
      </c>
      <c r="G65" s="35"/>
      <c r="H65" s="35"/>
      <c r="I65" s="46">
        <v>26420</v>
      </c>
    </row>
    <row r="66" spans="1:9" ht="39" customHeight="1" x14ac:dyDescent="0.2">
      <c r="A66" s="38" t="s">
        <v>48</v>
      </c>
      <c r="B66" s="28" t="s">
        <v>49</v>
      </c>
      <c r="C66" s="15"/>
      <c r="D66" s="15"/>
      <c r="E66" s="15"/>
      <c r="F66" s="75">
        <f>F67</f>
        <v>0</v>
      </c>
      <c r="G66" s="47">
        <f t="shared" ref="G66:I66" si="4">G67</f>
        <v>0</v>
      </c>
      <c r="H66" s="47">
        <f t="shared" si="4"/>
        <v>0</v>
      </c>
      <c r="I66" s="47">
        <f t="shared" si="4"/>
        <v>0</v>
      </c>
    </row>
    <row r="67" spans="1:9" ht="39" customHeight="1" x14ac:dyDescent="0.2">
      <c r="A67" s="39" t="s">
        <v>89</v>
      </c>
      <c r="B67" s="55" t="s">
        <v>90</v>
      </c>
      <c r="C67" s="15"/>
      <c r="D67" s="15"/>
      <c r="E67" s="15"/>
      <c r="F67" s="49">
        <v>0</v>
      </c>
      <c r="G67" s="35"/>
      <c r="H67" s="35"/>
      <c r="I67" s="46">
        <v>0</v>
      </c>
    </row>
    <row r="68" spans="1:9" ht="29.25" customHeight="1" x14ac:dyDescent="0.2">
      <c r="A68" s="38" t="s">
        <v>79</v>
      </c>
      <c r="B68" s="28" t="s">
        <v>80</v>
      </c>
      <c r="C68" s="29"/>
      <c r="D68" s="29"/>
      <c r="E68" s="29"/>
      <c r="F68" s="49">
        <f>F70+F71</f>
        <v>1050</v>
      </c>
      <c r="G68" s="35"/>
      <c r="H68" s="35"/>
      <c r="I68" s="46">
        <f>I70+I71</f>
        <v>1050</v>
      </c>
    </row>
    <row r="69" spans="1:9" ht="78.75" hidden="1" customHeight="1" x14ac:dyDescent="0.2">
      <c r="A69" s="39" t="s">
        <v>105</v>
      </c>
      <c r="B69" s="28" t="s">
        <v>104</v>
      </c>
      <c r="C69" s="29"/>
      <c r="D69" s="29"/>
      <c r="E69" s="29"/>
      <c r="F69" s="49">
        <v>0</v>
      </c>
      <c r="G69" s="35"/>
      <c r="H69" s="35"/>
      <c r="I69" s="46">
        <v>0</v>
      </c>
    </row>
    <row r="70" spans="1:9" ht="102.75" customHeight="1" x14ac:dyDescent="0.2">
      <c r="A70" s="39" t="s">
        <v>92</v>
      </c>
      <c r="B70" s="28" t="s">
        <v>93</v>
      </c>
      <c r="C70" s="8"/>
      <c r="D70" s="8"/>
      <c r="E70" s="8"/>
      <c r="F70" s="49">
        <v>50</v>
      </c>
      <c r="G70" s="35"/>
      <c r="H70" s="35"/>
      <c r="I70" s="46">
        <v>50</v>
      </c>
    </row>
    <row r="71" spans="1:9" ht="80.25" customHeight="1" x14ac:dyDescent="0.3">
      <c r="A71" s="39" t="s">
        <v>161</v>
      </c>
      <c r="B71" s="56" t="s">
        <v>162</v>
      </c>
      <c r="C71" s="8"/>
      <c r="D71" s="8"/>
      <c r="E71" s="8"/>
      <c r="F71" s="82">
        <v>1000</v>
      </c>
      <c r="G71" s="81"/>
      <c r="H71" s="81"/>
      <c r="I71" s="82">
        <v>1000</v>
      </c>
    </row>
    <row r="72" spans="1:9" ht="28.5" customHeight="1" x14ac:dyDescent="0.2">
      <c r="A72" s="38" t="s">
        <v>36</v>
      </c>
      <c r="B72" s="28" t="s">
        <v>13</v>
      </c>
      <c r="C72" s="29"/>
      <c r="D72" s="29"/>
      <c r="E72" s="29"/>
      <c r="F72" s="49">
        <f>F73+F74+F75+F76+F77+F78+F79+F80+F81+F82+F83+F84+F85</f>
        <v>1761.8000000000002</v>
      </c>
      <c r="G72" s="49">
        <f t="shared" ref="G72:I72" si="5">G73+G74+G75+G76+G77+G78+G79+G80+G81+G82+G83+G84+G85</f>
        <v>0</v>
      </c>
      <c r="H72" s="49">
        <f t="shared" si="5"/>
        <v>0</v>
      </c>
      <c r="I72" s="49">
        <f t="shared" si="5"/>
        <v>1761.8000000000002</v>
      </c>
    </row>
    <row r="73" spans="1:9" ht="86.25" customHeight="1" x14ac:dyDescent="0.2">
      <c r="A73" s="38" t="s">
        <v>121</v>
      </c>
      <c r="B73" s="28" t="s">
        <v>122</v>
      </c>
      <c r="C73" s="29"/>
      <c r="D73" s="29"/>
      <c r="E73" s="29"/>
      <c r="F73" s="49">
        <v>5</v>
      </c>
      <c r="G73" s="33"/>
      <c r="H73" s="33"/>
      <c r="I73" s="46">
        <v>5</v>
      </c>
    </row>
    <row r="74" spans="1:9" ht="98.25" customHeight="1" x14ac:dyDescent="0.2">
      <c r="A74" s="38" t="s">
        <v>123</v>
      </c>
      <c r="B74" s="28" t="s">
        <v>148</v>
      </c>
      <c r="C74" s="29"/>
      <c r="D74" s="29"/>
      <c r="E74" s="29"/>
      <c r="F74" s="49">
        <v>80</v>
      </c>
      <c r="G74" s="33"/>
      <c r="H74" s="33"/>
      <c r="I74" s="46">
        <v>80</v>
      </c>
    </row>
    <row r="75" spans="1:9" ht="84.75" customHeight="1" x14ac:dyDescent="0.2">
      <c r="A75" s="38" t="s">
        <v>124</v>
      </c>
      <c r="B75" s="28" t="s">
        <v>149</v>
      </c>
      <c r="C75" s="29"/>
      <c r="D75" s="29"/>
      <c r="E75" s="29"/>
      <c r="F75" s="49">
        <v>80</v>
      </c>
      <c r="G75" s="33"/>
      <c r="H75" s="33"/>
      <c r="I75" s="46">
        <v>80</v>
      </c>
    </row>
    <row r="76" spans="1:9" ht="102" customHeight="1" x14ac:dyDescent="0.2">
      <c r="A76" s="38" t="s">
        <v>125</v>
      </c>
      <c r="B76" s="28" t="s">
        <v>126</v>
      </c>
      <c r="C76" s="29"/>
      <c r="D76" s="29"/>
      <c r="E76" s="29"/>
      <c r="F76" s="49">
        <v>70</v>
      </c>
      <c r="G76" s="33"/>
      <c r="H76" s="33"/>
      <c r="I76" s="46">
        <v>70</v>
      </c>
    </row>
    <row r="77" spans="1:9" ht="117" customHeight="1" x14ac:dyDescent="0.2">
      <c r="A77" s="38" t="s">
        <v>127</v>
      </c>
      <c r="B77" s="28" t="s">
        <v>150</v>
      </c>
      <c r="C77" s="29"/>
      <c r="D77" s="29"/>
      <c r="E77" s="29"/>
      <c r="F77" s="49">
        <v>1</v>
      </c>
      <c r="G77" s="33"/>
      <c r="H77" s="33"/>
      <c r="I77" s="46">
        <v>1</v>
      </c>
    </row>
    <row r="78" spans="1:9" ht="81" customHeight="1" x14ac:dyDescent="0.2">
      <c r="A78" s="38" t="s">
        <v>128</v>
      </c>
      <c r="B78" s="28" t="s">
        <v>151</v>
      </c>
      <c r="C78" s="29"/>
      <c r="D78" s="29"/>
      <c r="E78" s="29"/>
      <c r="F78" s="49">
        <v>12</v>
      </c>
      <c r="G78" s="33"/>
      <c r="H78" s="33"/>
      <c r="I78" s="46">
        <v>12</v>
      </c>
    </row>
    <row r="79" spans="1:9" ht="81" customHeight="1" x14ac:dyDescent="0.2">
      <c r="A79" s="38" t="s">
        <v>129</v>
      </c>
      <c r="B79" s="28" t="s">
        <v>152</v>
      </c>
      <c r="C79" s="29"/>
      <c r="D79" s="29"/>
      <c r="E79" s="29"/>
      <c r="F79" s="49">
        <v>11</v>
      </c>
      <c r="G79" s="33"/>
      <c r="H79" s="33"/>
      <c r="I79" s="46">
        <v>11</v>
      </c>
    </row>
    <row r="80" spans="1:9" ht="105" customHeight="1" x14ac:dyDescent="0.2">
      <c r="A80" s="38" t="s">
        <v>130</v>
      </c>
      <c r="B80" s="28" t="s">
        <v>153</v>
      </c>
      <c r="C80" s="29"/>
      <c r="D80" s="29"/>
      <c r="E80" s="29"/>
      <c r="F80" s="49">
        <v>710</v>
      </c>
      <c r="G80" s="33"/>
      <c r="H80" s="33"/>
      <c r="I80" s="46">
        <v>710</v>
      </c>
    </row>
    <row r="81" spans="1:9" ht="81" customHeight="1" x14ac:dyDescent="0.2">
      <c r="A81" s="38" t="s">
        <v>154</v>
      </c>
      <c r="B81" s="28" t="s">
        <v>131</v>
      </c>
      <c r="C81" s="29"/>
      <c r="D81" s="29"/>
      <c r="E81" s="29"/>
      <c r="F81" s="49">
        <v>103</v>
      </c>
      <c r="G81" s="33"/>
      <c r="H81" s="33"/>
      <c r="I81" s="46">
        <v>103</v>
      </c>
    </row>
    <row r="82" spans="1:9" ht="81" customHeight="1" x14ac:dyDescent="0.2">
      <c r="A82" s="38" t="s">
        <v>134</v>
      </c>
      <c r="B82" s="28" t="s">
        <v>132</v>
      </c>
      <c r="C82" s="29"/>
      <c r="D82" s="29"/>
      <c r="E82" s="29"/>
      <c r="F82" s="49">
        <v>150</v>
      </c>
      <c r="G82" s="33"/>
      <c r="H82" s="33"/>
      <c r="I82" s="46">
        <v>150</v>
      </c>
    </row>
    <row r="83" spans="1:9" ht="81" customHeight="1" x14ac:dyDescent="0.2">
      <c r="A83" s="38" t="s">
        <v>135</v>
      </c>
      <c r="B83" s="28" t="s">
        <v>155</v>
      </c>
      <c r="C83" s="29"/>
      <c r="D83" s="29"/>
      <c r="E83" s="29"/>
      <c r="F83" s="49">
        <v>206.2</v>
      </c>
      <c r="G83" s="33"/>
      <c r="H83" s="33"/>
      <c r="I83" s="46">
        <v>206.2</v>
      </c>
    </row>
    <row r="84" spans="1:9" ht="81" customHeight="1" x14ac:dyDescent="0.2">
      <c r="A84" s="38" t="s">
        <v>158</v>
      </c>
      <c r="B84" s="28" t="s">
        <v>159</v>
      </c>
      <c r="C84" s="29"/>
      <c r="D84" s="29"/>
      <c r="E84" s="29"/>
      <c r="F84" s="49">
        <v>26</v>
      </c>
      <c r="G84" s="33"/>
      <c r="H84" s="33"/>
      <c r="I84" s="46">
        <v>26</v>
      </c>
    </row>
    <row r="85" spans="1:9" ht="98.25" customHeight="1" x14ac:dyDescent="0.2">
      <c r="A85" s="38" t="s">
        <v>133</v>
      </c>
      <c r="B85" s="28" t="s">
        <v>156</v>
      </c>
      <c r="C85" s="29"/>
      <c r="D85" s="29"/>
      <c r="E85" s="29"/>
      <c r="F85" s="49">
        <v>307.60000000000002</v>
      </c>
      <c r="G85" s="33"/>
      <c r="H85" s="33"/>
      <c r="I85" s="46">
        <v>307.60000000000002</v>
      </c>
    </row>
    <row r="86" spans="1:9" ht="26.25" customHeight="1" x14ac:dyDescent="0.2">
      <c r="A86" s="38" t="s">
        <v>37</v>
      </c>
      <c r="B86" s="28" t="s">
        <v>4</v>
      </c>
      <c r="C86" s="29"/>
      <c r="D86" s="29"/>
      <c r="E86" s="29"/>
      <c r="F86" s="49">
        <f>F87</f>
        <v>5</v>
      </c>
      <c r="G86" s="35"/>
      <c r="H86" s="35"/>
      <c r="I86" s="46">
        <f>I87</f>
        <v>5</v>
      </c>
    </row>
    <row r="87" spans="1:9" ht="21.75" customHeight="1" x14ac:dyDescent="0.2">
      <c r="A87" s="39" t="s">
        <v>50</v>
      </c>
      <c r="B87" s="28" t="s">
        <v>51</v>
      </c>
      <c r="C87" s="15"/>
      <c r="D87" s="15"/>
      <c r="E87" s="15"/>
      <c r="F87" s="46">
        <v>5</v>
      </c>
      <c r="G87" s="35"/>
      <c r="H87" s="35"/>
      <c r="I87" s="46">
        <v>5</v>
      </c>
    </row>
    <row r="88" spans="1:9" s="4" customFormat="1" ht="16.5" hidden="1" customHeight="1" x14ac:dyDescent="0.2">
      <c r="A88" s="41" t="s">
        <v>52</v>
      </c>
      <c r="B88" s="59" t="s">
        <v>53</v>
      </c>
      <c r="C88" s="42"/>
      <c r="D88" s="42"/>
      <c r="E88" s="42"/>
      <c r="F88" s="19"/>
      <c r="I88" s="43"/>
    </row>
    <row r="89" spans="1:9" s="4" customFormat="1" ht="16.5" hidden="1" customHeight="1" x14ac:dyDescent="0.2">
      <c r="A89" s="71" t="s">
        <v>54</v>
      </c>
      <c r="B89" s="28" t="s">
        <v>55</v>
      </c>
      <c r="C89" s="15"/>
      <c r="D89" s="15"/>
      <c r="E89" s="15"/>
      <c r="F89" s="19"/>
      <c r="I89" s="35"/>
    </row>
    <row r="90" spans="1:9" s="4" customFormat="1" ht="16.5" hidden="1" customHeight="1" x14ac:dyDescent="0.2">
      <c r="A90" s="71" t="s">
        <v>56</v>
      </c>
      <c r="B90" s="28" t="s">
        <v>57</v>
      </c>
      <c r="C90" s="16"/>
      <c r="D90" s="16"/>
      <c r="E90" s="16"/>
      <c r="F90" s="20"/>
      <c r="I90" s="35"/>
    </row>
    <row r="91" spans="1:9" s="4" customFormat="1" ht="16.5" hidden="1" customHeight="1" x14ac:dyDescent="0.2">
      <c r="A91" s="71" t="s">
        <v>58</v>
      </c>
      <c r="B91" s="28" t="s">
        <v>59</v>
      </c>
      <c r="C91" s="16"/>
      <c r="D91" s="16"/>
      <c r="E91" s="16"/>
      <c r="F91" s="20"/>
      <c r="I91" s="35"/>
    </row>
    <row r="92" spans="1:9" s="4" customFormat="1" ht="18.75" hidden="1" customHeight="1" x14ac:dyDescent="0.2">
      <c r="A92" s="71" t="s">
        <v>60</v>
      </c>
      <c r="B92" s="28" t="s">
        <v>61</v>
      </c>
      <c r="C92" s="16"/>
      <c r="D92" s="16"/>
      <c r="E92" s="16"/>
      <c r="F92" s="20"/>
      <c r="I92" s="35"/>
    </row>
    <row r="93" spans="1:9" s="4" customFormat="1" ht="15.75" hidden="1" customHeight="1" x14ac:dyDescent="0.2">
      <c r="A93" s="71" t="s">
        <v>62</v>
      </c>
      <c r="B93" s="28" t="s">
        <v>63</v>
      </c>
      <c r="C93" s="16"/>
      <c r="D93" s="16"/>
      <c r="E93" s="16"/>
      <c r="F93" s="20"/>
      <c r="I93" s="35"/>
    </row>
    <row r="94" spans="1:9" s="4" customFormat="1" ht="50.25" hidden="1" customHeight="1" x14ac:dyDescent="0.2">
      <c r="A94" s="71" t="s">
        <v>64</v>
      </c>
      <c r="B94" s="28" t="s">
        <v>65</v>
      </c>
      <c r="C94" s="16"/>
      <c r="D94" s="16"/>
      <c r="E94" s="16"/>
      <c r="F94" s="20"/>
      <c r="I94" s="35"/>
    </row>
    <row r="95" spans="1:9" s="4" customFormat="1" ht="63" hidden="1" customHeight="1" x14ac:dyDescent="0.2">
      <c r="A95" s="71" t="s">
        <v>66</v>
      </c>
      <c r="B95" s="28" t="s">
        <v>67</v>
      </c>
      <c r="C95" s="16"/>
      <c r="D95" s="16"/>
      <c r="E95" s="16"/>
      <c r="F95" s="20"/>
      <c r="I95" s="35"/>
    </row>
    <row r="96" spans="1:9" s="3" customFormat="1" ht="16.5" hidden="1" customHeight="1" x14ac:dyDescent="0.2">
      <c r="A96" s="71" t="s">
        <v>68</v>
      </c>
      <c r="B96" s="28" t="s">
        <v>69</v>
      </c>
      <c r="C96" s="16"/>
      <c r="D96" s="16"/>
      <c r="E96" s="16"/>
      <c r="F96" s="20"/>
      <c r="I96" s="35"/>
    </row>
    <row r="97" spans="1:9" ht="21" hidden="1" customHeight="1" x14ac:dyDescent="0.2">
      <c r="A97" s="16"/>
      <c r="B97" s="60"/>
      <c r="C97" s="17"/>
      <c r="D97" s="17"/>
      <c r="E97" s="17"/>
      <c r="F97" s="21"/>
      <c r="I97" s="35"/>
    </row>
    <row r="98" spans="1:9" ht="23.25" hidden="1" customHeight="1" x14ac:dyDescent="0.2">
      <c r="A98" s="16"/>
      <c r="B98" s="61"/>
      <c r="C98" s="16"/>
      <c r="D98" s="16"/>
      <c r="E98" s="16"/>
      <c r="F98" s="20"/>
      <c r="I98" s="35"/>
    </row>
    <row r="99" spans="1:9" ht="0.75" hidden="1" customHeight="1" x14ac:dyDescent="0.2">
      <c r="A99" s="16"/>
      <c r="B99" s="61"/>
      <c r="C99" s="16"/>
      <c r="D99" s="16"/>
      <c r="E99" s="16"/>
      <c r="F99" s="20"/>
      <c r="I99" s="35"/>
    </row>
    <row r="100" spans="1:9" ht="18" hidden="1" customHeight="1" x14ac:dyDescent="0.2">
      <c r="A100" s="17"/>
      <c r="B100" s="61"/>
      <c r="C100" s="16" t="s">
        <v>5</v>
      </c>
      <c r="D100" s="16"/>
      <c r="E100" s="16"/>
      <c r="F100" s="20"/>
      <c r="I100" s="35"/>
    </row>
    <row r="101" spans="1:9" ht="19.5" hidden="1" customHeight="1" x14ac:dyDescent="0.2">
      <c r="A101" s="16"/>
      <c r="B101" s="61"/>
      <c r="C101" s="16"/>
      <c r="D101" s="16"/>
      <c r="E101" s="16"/>
      <c r="F101" s="20"/>
      <c r="I101" s="35"/>
    </row>
    <row r="102" spans="1:9" ht="18.75" hidden="1" customHeight="1" x14ac:dyDescent="0.2">
      <c r="A102" s="71" t="s">
        <v>70</v>
      </c>
      <c r="B102" s="28" t="s">
        <v>71</v>
      </c>
      <c r="C102" s="16"/>
      <c r="D102" s="16"/>
      <c r="E102" s="16"/>
      <c r="F102" s="20"/>
      <c r="I102" s="35"/>
    </row>
    <row r="103" spans="1:9" ht="37.5" hidden="1" customHeight="1" x14ac:dyDescent="0.2">
      <c r="A103" s="10" t="s">
        <v>72</v>
      </c>
      <c r="B103" s="62" t="s">
        <v>38</v>
      </c>
      <c r="C103" s="15"/>
      <c r="D103" s="15"/>
      <c r="E103" s="15"/>
      <c r="F103" s="19"/>
      <c r="I103" s="35"/>
    </row>
    <row r="104" spans="1:9" ht="18.75" hidden="1" customHeight="1" x14ac:dyDescent="0.2">
      <c r="A104" s="71" t="s">
        <v>73</v>
      </c>
      <c r="B104" s="28" t="s">
        <v>17</v>
      </c>
      <c r="C104" s="15"/>
      <c r="D104" s="15"/>
      <c r="E104" s="15"/>
      <c r="F104" s="19"/>
      <c r="I104" s="35"/>
    </row>
    <row r="105" spans="1:9" ht="18.75" hidden="1" customHeight="1" x14ac:dyDescent="0.2">
      <c r="A105" s="71" t="s">
        <v>74</v>
      </c>
      <c r="B105" s="28" t="s">
        <v>18</v>
      </c>
      <c r="C105" s="15"/>
      <c r="D105" s="15"/>
      <c r="E105" s="15"/>
      <c r="F105" s="19"/>
      <c r="I105" s="35"/>
    </row>
    <row r="106" spans="1:9" ht="37.5" hidden="1" customHeight="1" x14ac:dyDescent="0.2">
      <c r="A106" s="71" t="s">
        <v>75</v>
      </c>
      <c r="B106" s="28" t="s">
        <v>76</v>
      </c>
      <c r="C106" s="15"/>
      <c r="D106" s="15"/>
      <c r="E106" s="15"/>
      <c r="F106" s="19"/>
      <c r="I106" s="35"/>
    </row>
    <row r="107" spans="1:9" ht="18.75" hidden="1" customHeight="1" x14ac:dyDescent="0.2">
      <c r="A107" s="16"/>
      <c r="B107" s="63" t="s">
        <v>14</v>
      </c>
      <c r="C107" s="7"/>
      <c r="D107" s="7"/>
      <c r="E107" s="7"/>
      <c r="F107" s="22"/>
      <c r="I107" s="35"/>
    </row>
    <row r="108" spans="1:9" ht="30" customHeight="1" x14ac:dyDescent="0.2">
      <c r="A108" s="31"/>
      <c r="B108" s="64"/>
      <c r="C108" s="18"/>
      <c r="D108" s="18"/>
      <c r="E108" s="18"/>
      <c r="F108" s="23"/>
    </row>
    <row r="109" spans="1:9" ht="26.25" customHeight="1" x14ac:dyDescent="0.2">
      <c r="A109" s="32"/>
      <c r="B109" s="67"/>
      <c r="C109" s="9"/>
      <c r="D109" s="9"/>
      <c r="E109" s="9"/>
      <c r="F109" s="24"/>
    </row>
    <row r="110" spans="1:9" ht="18" x14ac:dyDescent="0.2">
      <c r="A110" s="9"/>
      <c r="B110" s="68"/>
      <c r="C110" s="9"/>
      <c r="D110" s="9"/>
      <c r="E110" s="9"/>
      <c r="F110" s="9"/>
    </row>
    <row r="111" spans="1:9" ht="18" x14ac:dyDescent="0.2">
      <c r="A111" s="9"/>
      <c r="B111" s="9"/>
      <c r="C111" s="9"/>
      <c r="D111" s="9"/>
      <c r="E111" s="9"/>
      <c r="F111" s="9"/>
    </row>
    <row r="112" spans="1:9" ht="18" x14ac:dyDescent="0.2">
      <c r="A112" s="9"/>
      <c r="B112" s="9"/>
      <c r="C112" s="9"/>
      <c r="D112" s="9"/>
      <c r="E112" s="9"/>
      <c r="F112" s="9"/>
    </row>
    <row r="113" spans="1:6" ht="18" x14ac:dyDescent="0.2">
      <c r="A113" s="9"/>
      <c r="B113" s="9"/>
      <c r="C113" s="9"/>
      <c r="D113" s="9"/>
      <c r="E113" s="9"/>
      <c r="F113" s="9"/>
    </row>
    <row r="114" spans="1:6" ht="18" x14ac:dyDescent="0.2">
      <c r="A114" s="9"/>
      <c r="B114" s="9"/>
      <c r="C114" s="9"/>
      <c r="D114" s="9"/>
      <c r="E114" s="9"/>
      <c r="F114" s="9"/>
    </row>
    <row r="115" spans="1:6" ht="18" x14ac:dyDescent="0.2">
      <c r="A115" s="9"/>
      <c r="B115" s="9"/>
      <c r="C115" s="9"/>
      <c r="D115" s="9"/>
      <c r="E115" s="9"/>
      <c r="F115" s="9"/>
    </row>
  </sheetData>
  <mergeCells count="10">
    <mergeCell ref="A10:A13"/>
    <mergeCell ref="B10:B13"/>
    <mergeCell ref="F10:I10"/>
    <mergeCell ref="D11:D13"/>
    <mergeCell ref="E11:E13"/>
    <mergeCell ref="A4:F4"/>
    <mergeCell ref="A5:I5"/>
    <mergeCell ref="A6:I6"/>
    <mergeCell ref="A7:I7"/>
    <mergeCell ref="A8:F8"/>
  </mergeCells>
  <pageMargins left="0.23622047244094491" right="0.23622047244094491" top="0.74803149606299213" bottom="0.74803149606299213" header="0.31496062992125984" footer="0.31496062992125984"/>
  <pageSetup paperSize="9" scale="39" fitToHeight="2" orientation="portrait" r:id="rId1"/>
  <headerFooter alignWithMargins="0"/>
  <colBreaks count="1" manualBreakCount="1">
    <brk id="1" min="2" max="10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15"/>
  <sheetViews>
    <sheetView view="pageBreakPreview" topLeftCell="A4" zoomScaleNormal="75" zoomScaleSheetLayoutView="100" workbookViewId="0">
      <selection activeCell="N59" sqref="N59"/>
    </sheetView>
  </sheetViews>
  <sheetFormatPr defaultRowHeight="12.75" x14ac:dyDescent="0.2"/>
  <cols>
    <col min="1" max="1" width="28.7109375" style="2" customWidth="1"/>
    <col min="2" max="2" width="100" style="2" customWidth="1"/>
    <col min="3" max="3" width="6.140625" style="2" hidden="1" customWidth="1"/>
    <col min="4" max="4" width="6.28515625" style="2" hidden="1" customWidth="1"/>
    <col min="5" max="5" width="20.140625" style="2" hidden="1" customWidth="1"/>
    <col min="6" max="6" width="21.5703125" style="2" customWidth="1"/>
    <col min="7" max="7" width="6.28515625" style="2" hidden="1" customWidth="1"/>
    <col min="8" max="8" width="9.140625" style="2" hidden="1" customWidth="1"/>
    <col min="9" max="9" width="19.85546875" style="2" customWidth="1"/>
    <col min="10" max="16384" width="9.140625" style="2"/>
  </cols>
  <sheetData>
    <row r="1" spans="1:9" ht="32.25" hidden="1" customHeight="1" x14ac:dyDescent="0.2">
      <c r="A1" s="5"/>
    </row>
    <row r="2" spans="1:9" ht="28.5" hidden="1" customHeight="1" x14ac:dyDescent="0.2">
      <c r="A2" s="5"/>
    </row>
    <row r="3" spans="1:9" ht="19.5" hidden="1" customHeight="1" x14ac:dyDescent="0.2">
      <c r="A3" s="1"/>
      <c r="B3" s="6"/>
      <c r="C3" s="1"/>
      <c r="D3" s="1"/>
      <c r="E3" s="1"/>
      <c r="F3" s="1"/>
    </row>
    <row r="4" spans="1:9" ht="20.25" customHeight="1" x14ac:dyDescent="0.2">
      <c r="A4" s="126"/>
      <c r="B4" s="127"/>
      <c r="C4" s="127"/>
      <c r="D4" s="127"/>
      <c r="E4" s="127"/>
      <c r="F4" s="127"/>
    </row>
    <row r="5" spans="1:9" ht="26.25" customHeight="1" x14ac:dyDescent="0.2">
      <c r="A5" s="128" t="s">
        <v>136</v>
      </c>
      <c r="B5" s="128"/>
      <c r="C5" s="128"/>
      <c r="D5" s="128"/>
      <c r="E5" s="128"/>
      <c r="F5" s="128"/>
      <c r="G5" s="128"/>
      <c r="H5" s="128"/>
      <c r="I5" s="128"/>
    </row>
    <row r="6" spans="1:9" ht="26.25" customHeight="1" x14ac:dyDescent="0.2">
      <c r="A6" s="128" t="s">
        <v>99</v>
      </c>
      <c r="B6" s="128"/>
      <c r="C6" s="128"/>
      <c r="D6" s="128"/>
      <c r="E6" s="128"/>
      <c r="F6" s="128"/>
      <c r="G6" s="128"/>
      <c r="H6" s="128"/>
      <c r="I6" s="128"/>
    </row>
    <row r="7" spans="1:9" ht="24" customHeight="1" x14ac:dyDescent="0.2">
      <c r="A7" s="128" t="s">
        <v>164</v>
      </c>
      <c r="B7" s="128"/>
      <c r="C7" s="128"/>
      <c r="D7" s="128"/>
      <c r="E7" s="128"/>
      <c r="F7" s="128"/>
      <c r="G7" s="128"/>
      <c r="H7" s="128"/>
      <c r="I7" s="128"/>
    </row>
    <row r="8" spans="1:9" ht="42" customHeight="1" x14ac:dyDescent="0.2">
      <c r="A8" s="129" t="s">
        <v>165</v>
      </c>
      <c r="B8" s="129"/>
      <c r="C8" s="129"/>
      <c r="D8" s="129"/>
      <c r="E8" s="129"/>
      <c r="F8" s="129"/>
    </row>
    <row r="9" spans="1:9" ht="18" customHeight="1" x14ac:dyDescent="0.2">
      <c r="A9" s="12"/>
      <c r="B9" s="9"/>
      <c r="C9" s="9"/>
      <c r="D9" s="9"/>
      <c r="E9" s="9" t="s">
        <v>5</v>
      </c>
      <c r="F9" s="72"/>
      <c r="I9" s="72" t="s">
        <v>100</v>
      </c>
    </row>
    <row r="10" spans="1:9" ht="29.25" customHeight="1" x14ac:dyDescent="0.2">
      <c r="A10" s="130" t="s">
        <v>101</v>
      </c>
      <c r="B10" s="130" t="s">
        <v>102</v>
      </c>
      <c r="C10" s="16"/>
      <c r="D10" s="16"/>
      <c r="E10" s="16"/>
      <c r="F10" s="131" t="s">
        <v>107</v>
      </c>
      <c r="G10" s="131"/>
      <c r="H10" s="131"/>
      <c r="I10" s="131"/>
    </row>
    <row r="11" spans="1:9" ht="39.75" customHeight="1" x14ac:dyDescent="0.2">
      <c r="A11" s="130"/>
      <c r="B11" s="130"/>
      <c r="C11" s="71"/>
      <c r="D11" s="132"/>
      <c r="E11" s="132"/>
      <c r="F11" s="70" t="s">
        <v>163</v>
      </c>
      <c r="G11" s="35"/>
      <c r="H11" s="35"/>
      <c r="I11" s="70" t="s">
        <v>166</v>
      </c>
    </row>
    <row r="12" spans="1:9" ht="7.5" hidden="1" customHeight="1" x14ac:dyDescent="0.2">
      <c r="A12" s="130"/>
      <c r="B12" s="130"/>
      <c r="C12" s="44"/>
      <c r="D12" s="132"/>
      <c r="E12" s="132"/>
      <c r="F12" s="69"/>
      <c r="G12" s="35"/>
      <c r="H12" s="35"/>
      <c r="I12" s="69"/>
    </row>
    <row r="13" spans="1:9" ht="15.75" hidden="1" customHeight="1" x14ac:dyDescent="0.2">
      <c r="A13" s="130"/>
      <c r="B13" s="130"/>
      <c r="C13" s="71"/>
      <c r="D13" s="132"/>
      <c r="E13" s="132"/>
      <c r="F13" s="69"/>
      <c r="G13" s="35"/>
      <c r="H13" s="35"/>
      <c r="I13" s="69"/>
    </row>
    <row r="14" spans="1:9" ht="22.5" customHeight="1" x14ac:dyDescent="0.3">
      <c r="A14" s="13">
        <v>1</v>
      </c>
      <c r="B14" s="66">
        <v>2</v>
      </c>
      <c r="C14" s="11"/>
      <c r="D14" s="11"/>
      <c r="E14" s="11"/>
      <c r="F14" s="11">
        <v>3</v>
      </c>
      <c r="G14" s="35"/>
      <c r="H14" s="35"/>
      <c r="I14" s="11">
        <v>3</v>
      </c>
    </row>
    <row r="15" spans="1:9" ht="24.75" customHeight="1" x14ac:dyDescent="0.2">
      <c r="A15" s="36" t="s">
        <v>27</v>
      </c>
      <c r="B15" s="83" t="s">
        <v>103</v>
      </c>
      <c r="C15" s="25"/>
      <c r="D15" s="25"/>
      <c r="E15" s="25"/>
      <c r="F15" s="65">
        <f>F17+F54</f>
        <v>179815.74</v>
      </c>
      <c r="G15" s="35"/>
      <c r="H15" s="35"/>
      <c r="I15" s="65">
        <f>I17+I54</f>
        <v>191609.25</v>
      </c>
    </row>
    <row r="16" spans="1:9" ht="29.25" hidden="1" customHeight="1" x14ac:dyDescent="0.2">
      <c r="A16" s="37">
        <v>1010000</v>
      </c>
      <c r="B16" s="26" t="s">
        <v>0</v>
      </c>
      <c r="C16" s="25"/>
      <c r="D16" s="27"/>
      <c r="E16" s="27"/>
      <c r="F16" s="54"/>
      <c r="G16" s="35"/>
      <c r="H16" s="35"/>
      <c r="I16" s="53"/>
    </row>
    <row r="17" spans="1:9" ht="27.75" customHeight="1" x14ac:dyDescent="0.2">
      <c r="A17" s="37"/>
      <c r="B17" s="28" t="s">
        <v>81</v>
      </c>
      <c r="C17" s="25"/>
      <c r="D17" s="27"/>
      <c r="E17" s="27"/>
      <c r="F17" s="49">
        <f>F18+F28+F33+F47</f>
        <v>157369.29999999999</v>
      </c>
      <c r="G17" s="35"/>
      <c r="H17" s="35"/>
      <c r="I17" s="52">
        <f>I18+I28+I33+I47</f>
        <v>169246.61</v>
      </c>
    </row>
    <row r="18" spans="1:9" ht="23.25" customHeight="1" x14ac:dyDescent="0.2">
      <c r="A18" s="38" t="s">
        <v>26</v>
      </c>
      <c r="B18" s="83" t="s">
        <v>31</v>
      </c>
      <c r="C18" s="15"/>
      <c r="D18" s="15"/>
      <c r="E18" s="15"/>
      <c r="F18" s="46">
        <f>F22+F23+F24+F25+F26+F27</f>
        <v>120182.7</v>
      </c>
      <c r="G18" s="46">
        <f t="shared" ref="G18:I18" si="0">G22+G23+G24+G25+G26+G27</f>
        <v>0</v>
      </c>
      <c r="H18" s="46">
        <f t="shared" si="0"/>
        <v>0</v>
      </c>
      <c r="I18" s="46">
        <f t="shared" si="0"/>
        <v>130811.3</v>
      </c>
    </row>
    <row r="19" spans="1:9" ht="18.75" hidden="1" customHeight="1" x14ac:dyDescent="0.2">
      <c r="A19" s="39">
        <v>1010100</v>
      </c>
      <c r="B19" s="55" t="s">
        <v>1</v>
      </c>
      <c r="C19" s="15"/>
      <c r="D19" s="15"/>
      <c r="E19" s="15"/>
      <c r="F19" s="33"/>
      <c r="G19" s="35"/>
      <c r="H19" s="35"/>
      <c r="I19" s="33"/>
    </row>
    <row r="20" spans="1:9" ht="18.75" hidden="1" customHeight="1" x14ac:dyDescent="0.2">
      <c r="A20" s="39">
        <v>1020000</v>
      </c>
      <c r="B20" s="26" t="s">
        <v>2</v>
      </c>
      <c r="C20" s="7"/>
      <c r="D20" s="14"/>
      <c r="E20" s="14"/>
      <c r="F20" s="34"/>
      <c r="G20" s="35"/>
      <c r="H20" s="35"/>
      <c r="I20" s="34"/>
    </row>
    <row r="21" spans="1:9" ht="20.25" hidden="1" x14ac:dyDescent="0.2">
      <c r="A21" s="39"/>
      <c r="B21" s="55" t="s">
        <v>7</v>
      </c>
      <c r="C21" s="15"/>
      <c r="D21" s="15"/>
      <c r="E21" s="15"/>
      <c r="F21" s="33"/>
      <c r="G21" s="35"/>
      <c r="H21" s="35"/>
      <c r="I21" s="33"/>
    </row>
    <row r="22" spans="1:9" ht="131.25" customHeight="1" x14ac:dyDescent="0.2">
      <c r="A22" s="39" t="s">
        <v>94</v>
      </c>
      <c r="B22" s="84" t="s">
        <v>169</v>
      </c>
      <c r="C22" s="15"/>
      <c r="D22" s="15"/>
      <c r="E22" s="15"/>
      <c r="F22" s="46">
        <v>118969.3</v>
      </c>
      <c r="G22" s="35"/>
      <c r="H22" s="35"/>
      <c r="I22" s="46">
        <v>129581.2</v>
      </c>
    </row>
    <row r="23" spans="1:9" ht="114" customHeight="1" x14ac:dyDescent="0.2">
      <c r="A23" s="39" t="s">
        <v>95</v>
      </c>
      <c r="B23" s="84" t="s">
        <v>137</v>
      </c>
      <c r="C23" s="15"/>
      <c r="D23" s="15"/>
      <c r="E23" s="15"/>
      <c r="F23" s="46">
        <v>300.2</v>
      </c>
      <c r="G23" s="35"/>
      <c r="H23" s="35"/>
      <c r="I23" s="46">
        <v>304</v>
      </c>
    </row>
    <row r="24" spans="1:9" ht="94.5" customHeight="1" x14ac:dyDescent="0.3">
      <c r="A24" s="39" t="s">
        <v>85</v>
      </c>
      <c r="B24" s="85" t="s">
        <v>170</v>
      </c>
      <c r="C24" s="15"/>
      <c r="D24" s="15"/>
      <c r="E24" s="15"/>
      <c r="F24" s="46">
        <v>373</v>
      </c>
      <c r="G24" s="35"/>
      <c r="H24" s="35"/>
      <c r="I24" s="46">
        <v>376</v>
      </c>
    </row>
    <row r="25" spans="1:9" ht="93" customHeight="1" x14ac:dyDescent="0.3">
      <c r="A25" s="38" t="s">
        <v>96</v>
      </c>
      <c r="B25" s="85" t="s">
        <v>138</v>
      </c>
      <c r="C25" s="15"/>
      <c r="D25" s="15"/>
      <c r="E25" s="15"/>
      <c r="F25" s="46">
        <v>237</v>
      </c>
      <c r="G25" s="35"/>
      <c r="H25" s="35"/>
      <c r="I25" s="46">
        <v>241</v>
      </c>
    </row>
    <row r="26" spans="1:9" ht="129.75" customHeight="1" x14ac:dyDescent="0.3">
      <c r="A26" s="38" t="s">
        <v>167</v>
      </c>
      <c r="B26" s="85" t="s">
        <v>171</v>
      </c>
      <c r="C26" s="15"/>
      <c r="D26" s="15"/>
      <c r="E26" s="15"/>
      <c r="F26" s="46">
        <v>178.2</v>
      </c>
      <c r="G26" s="35"/>
      <c r="H26" s="35"/>
      <c r="I26" s="46">
        <v>181</v>
      </c>
    </row>
    <row r="27" spans="1:9" ht="86.25" customHeight="1" x14ac:dyDescent="0.3">
      <c r="A27" s="38" t="s">
        <v>168</v>
      </c>
      <c r="B27" s="85" t="s">
        <v>172</v>
      </c>
      <c r="C27" s="15"/>
      <c r="D27" s="15"/>
      <c r="E27" s="15"/>
      <c r="F27" s="46">
        <v>125</v>
      </c>
      <c r="G27" s="35"/>
      <c r="H27" s="35"/>
      <c r="I27" s="46">
        <v>128.1</v>
      </c>
    </row>
    <row r="28" spans="1:9" ht="49.5" customHeight="1" x14ac:dyDescent="0.3">
      <c r="A28" s="38" t="s">
        <v>97</v>
      </c>
      <c r="B28" s="85" t="s">
        <v>139</v>
      </c>
      <c r="C28" s="15"/>
      <c r="D28" s="15"/>
      <c r="E28" s="15"/>
      <c r="F28" s="50">
        <f>F29+F30+F31+F32</f>
        <v>14517.7</v>
      </c>
      <c r="G28" s="46">
        <f t="shared" ref="G28:I28" si="1">G29+G30+G31+G32</f>
        <v>0</v>
      </c>
      <c r="H28" s="46">
        <f t="shared" si="1"/>
        <v>0</v>
      </c>
      <c r="I28" s="50">
        <f t="shared" si="1"/>
        <v>15175.61</v>
      </c>
    </row>
    <row r="29" spans="1:9" ht="129" customHeight="1" x14ac:dyDescent="0.3">
      <c r="A29" s="38" t="s">
        <v>117</v>
      </c>
      <c r="B29" s="85" t="s">
        <v>140</v>
      </c>
      <c r="C29" s="15"/>
      <c r="D29" s="15"/>
      <c r="E29" s="15"/>
      <c r="F29" s="52">
        <v>3971.74</v>
      </c>
      <c r="G29" s="91"/>
      <c r="H29" s="91"/>
      <c r="I29" s="92">
        <v>4154.8</v>
      </c>
    </row>
    <row r="30" spans="1:9" ht="123" customHeight="1" x14ac:dyDescent="0.2">
      <c r="A30" s="38" t="s">
        <v>118</v>
      </c>
      <c r="B30" s="86" t="s">
        <v>141</v>
      </c>
      <c r="C30" s="15"/>
      <c r="D30" s="15"/>
      <c r="E30" s="15"/>
      <c r="F30" s="52">
        <v>60.69</v>
      </c>
      <c r="G30" s="91"/>
      <c r="H30" s="91"/>
      <c r="I30" s="92">
        <v>63.11</v>
      </c>
    </row>
    <row r="31" spans="1:9" ht="130.5" customHeight="1" x14ac:dyDescent="0.3">
      <c r="A31" s="38" t="s">
        <v>119</v>
      </c>
      <c r="B31" s="85" t="s">
        <v>142</v>
      </c>
      <c r="C31" s="15"/>
      <c r="D31" s="15"/>
      <c r="E31" s="15"/>
      <c r="F31" s="52">
        <v>12275.15</v>
      </c>
      <c r="G31" s="91"/>
      <c r="H31" s="91"/>
      <c r="I31" s="92">
        <v>12815.79</v>
      </c>
    </row>
    <row r="32" spans="1:9" ht="123.75" customHeight="1" x14ac:dyDescent="0.3">
      <c r="A32" s="38" t="s">
        <v>120</v>
      </c>
      <c r="B32" s="85" t="s">
        <v>143</v>
      </c>
      <c r="C32" s="15"/>
      <c r="D32" s="15"/>
      <c r="E32" s="15"/>
      <c r="F32" s="52">
        <v>-1789.88</v>
      </c>
      <c r="G32" s="91"/>
      <c r="H32" s="91"/>
      <c r="I32" s="92">
        <v>-1858.09</v>
      </c>
    </row>
    <row r="33" spans="1:9" ht="23.25" customHeight="1" x14ac:dyDescent="0.2">
      <c r="A33" s="38" t="s">
        <v>28</v>
      </c>
      <c r="B33" s="83" t="s">
        <v>3</v>
      </c>
      <c r="C33" s="29"/>
      <c r="D33" s="29"/>
      <c r="E33" s="29"/>
      <c r="F33" s="49">
        <f>F35+F38+F46</f>
        <v>20014</v>
      </c>
      <c r="G33" s="73" t="e">
        <f>G35+#REF!+G38+G46</f>
        <v>#REF!</v>
      </c>
      <c r="H33" s="73" t="e">
        <f>H35+#REF!+H38+H46</f>
        <v>#REF!</v>
      </c>
      <c r="I33" s="49">
        <f>I35+I38+I46</f>
        <v>20604.8</v>
      </c>
    </row>
    <row r="34" spans="1:9" ht="20.25" hidden="1" x14ac:dyDescent="0.2">
      <c r="A34" s="39">
        <v>1020201</v>
      </c>
      <c r="B34" s="57" t="s">
        <v>9</v>
      </c>
      <c r="C34" s="15"/>
      <c r="D34" s="15"/>
      <c r="E34" s="15"/>
      <c r="F34" s="73"/>
      <c r="G34" s="77"/>
      <c r="H34" s="77"/>
      <c r="I34" s="73"/>
    </row>
    <row r="35" spans="1:9" ht="22.5" customHeight="1" x14ac:dyDescent="0.3">
      <c r="A35" s="38" t="s">
        <v>157</v>
      </c>
      <c r="B35" s="87" t="s">
        <v>108</v>
      </c>
      <c r="C35" s="15"/>
      <c r="D35" s="15"/>
      <c r="E35" s="15"/>
      <c r="F35" s="49">
        <f>F36+F37</f>
        <v>16500</v>
      </c>
      <c r="G35" s="73">
        <f t="shared" ref="G35:I35" si="2">G36+G37</f>
        <v>0</v>
      </c>
      <c r="H35" s="73">
        <f t="shared" si="2"/>
        <v>0</v>
      </c>
      <c r="I35" s="49">
        <f t="shared" si="2"/>
        <v>17000</v>
      </c>
    </row>
    <row r="36" spans="1:9" ht="37.5" x14ac:dyDescent="0.2">
      <c r="A36" s="39" t="s">
        <v>109</v>
      </c>
      <c r="B36" s="83" t="s">
        <v>106</v>
      </c>
      <c r="C36" s="15"/>
      <c r="D36" s="15"/>
      <c r="E36" s="15"/>
      <c r="F36" s="49">
        <v>11577.5</v>
      </c>
      <c r="G36" s="77"/>
      <c r="H36" s="77"/>
      <c r="I36" s="49">
        <v>11876</v>
      </c>
    </row>
    <row r="37" spans="1:9" ht="37.5" x14ac:dyDescent="0.3">
      <c r="A37" s="39" t="s">
        <v>144</v>
      </c>
      <c r="B37" s="88" t="s">
        <v>110</v>
      </c>
      <c r="C37" s="15"/>
      <c r="D37" s="15"/>
      <c r="E37" s="15"/>
      <c r="F37" s="49">
        <v>4922.5</v>
      </c>
      <c r="G37" s="73"/>
      <c r="H37" s="73"/>
      <c r="I37" s="49">
        <v>5124</v>
      </c>
    </row>
    <row r="38" spans="1:9" ht="19.5" customHeight="1" x14ac:dyDescent="0.2">
      <c r="A38" s="39" t="s">
        <v>111</v>
      </c>
      <c r="B38" s="89" t="s">
        <v>10</v>
      </c>
      <c r="C38" s="15"/>
      <c r="D38" s="15"/>
      <c r="E38" s="15"/>
      <c r="F38" s="49">
        <v>863.8</v>
      </c>
      <c r="G38" s="77"/>
      <c r="H38" s="77"/>
      <c r="I38" s="49">
        <v>904.8</v>
      </c>
    </row>
    <row r="39" spans="1:9" ht="20.25" hidden="1" x14ac:dyDescent="0.2">
      <c r="A39" s="39"/>
      <c r="B39" s="58"/>
      <c r="C39" s="15"/>
      <c r="D39" s="15"/>
      <c r="E39" s="15"/>
      <c r="F39" s="73"/>
      <c r="G39" s="77"/>
      <c r="H39" s="77"/>
      <c r="I39" s="73"/>
    </row>
    <row r="40" spans="1:9" ht="0.75" hidden="1" customHeight="1" x14ac:dyDescent="0.2">
      <c r="A40" s="39" t="s">
        <v>40</v>
      </c>
      <c r="B40" s="55" t="s">
        <v>41</v>
      </c>
      <c r="C40" s="15"/>
      <c r="D40" s="15"/>
      <c r="E40" s="15"/>
      <c r="F40" s="73"/>
      <c r="G40" s="77"/>
      <c r="H40" s="77"/>
      <c r="I40" s="73"/>
    </row>
    <row r="41" spans="1:9" ht="16.5" hidden="1" customHeight="1" x14ac:dyDescent="0.2">
      <c r="A41" s="40"/>
      <c r="B41" s="26"/>
      <c r="C41" s="7"/>
      <c r="D41" s="14"/>
      <c r="E41" s="14"/>
      <c r="F41" s="74"/>
      <c r="G41" s="77"/>
      <c r="H41" s="77"/>
      <c r="I41" s="74"/>
    </row>
    <row r="42" spans="1:9" ht="0.75" hidden="1" customHeight="1" x14ac:dyDescent="0.2">
      <c r="A42" s="39" t="s">
        <v>12</v>
      </c>
      <c r="B42" s="55" t="s">
        <v>19</v>
      </c>
      <c r="C42" s="15"/>
      <c r="D42" s="15"/>
      <c r="E42" s="15"/>
      <c r="F42" s="73"/>
      <c r="G42" s="77"/>
      <c r="H42" s="77"/>
      <c r="I42" s="73"/>
    </row>
    <row r="43" spans="1:9" ht="0.75" hidden="1" customHeight="1" x14ac:dyDescent="0.2">
      <c r="A43" s="39" t="s">
        <v>15</v>
      </c>
      <c r="B43" s="55" t="s">
        <v>20</v>
      </c>
      <c r="C43" s="15"/>
      <c r="D43" s="15"/>
      <c r="E43" s="15"/>
      <c r="F43" s="73"/>
      <c r="G43" s="77"/>
      <c r="H43" s="77"/>
      <c r="I43" s="73"/>
    </row>
    <row r="44" spans="1:9" ht="0.75" hidden="1" customHeight="1" x14ac:dyDescent="0.2">
      <c r="A44" s="39" t="s">
        <v>39</v>
      </c>
      <c r="B44" s="55" t="s">
        <v>8</v>
      </c>
      <c r="C44" s="15"/>
      <c r="D44" s="15"/>
      <c r="E44" s="15"/>
      <c r="F44" s="73"/>
      <c r="G44" s="77"/>
      <c r="H44" s="77"/>
      <c r="I44" s="73"/>
    </row>
    <row r="45" spans="1:9" ht="16.5" hidden="1" customHeight="1" x14ac:dyDescent="0.2">
      <c r="A45" s="39" t="s">
        <v>46</v>
      </c>
      <c r="B45" s="55" t="s">
        <v>47</v>
      </c>
      <c r="C45" s="15"/>
      <c r="D45" s="15"/>
      <c r="E45" s="15"/>
      <c r="F45" s="73"/>
      <c r="G45" s="77"/>
      <c r="H45" s="77"/>
      <c r="I45" s="73"/>
    </row>
    <row r="46" spans="1:9" ht="42" customHeight="1" x14ac:dyDescent="0.2">
      <c r="A46" s="45" t="s">
        <v>112</v>
      </c>
      <c r="B46" s="90" t="s">
        <v>145</v>
      </c>
      <c r="C46" s="15"/>
      <c r="D46" s="15"/>
      <c r="E46" s="15"/>
      <c r="F46" s="49">
        <v>2650.2</v>
      </c>
      <c r="G46" s="77"/>
      <c r="H46" s="77"/>
      <c r="I46" s="49">
        <v>2700</v>
      </c>
    </row>
    <row r="47" spans="1:9" ht="25.5" customHeight="1" x14ac:dyDescent="0.2">
      <c r="A47" s="38" t="s">
        <v>32</v>
      </c>
      <c r="B47" s="83" t="s">
        <v>146</v>
      </c>
      <c r="C47" s="29"/>
      <c r="D47" s="29"/>
      <c r="E47" s="29"/>
      <c r="F47" s="49">
        <f>F48</f>
        <v>2654.9</v>
      </c>
      <c r="G47" s="77"/>
      <c r="H47" s="77"/>
      <c r="I47" s="49">
        <f>I48</f>
        <v>2654.9</v>
      </c>
    </row>
    <row r="48" spans="1:9" ht="50.25" customHeight="1" x14ac:dyDescent="0.2">
      <c r="A48" s="39" t="s">
        <v>22</v>
      </c>
      <c r="B48" s="89" t="s">
        <v>160</v>
      </c>
      <c r="C48" s="15"/>
      <c r="D48" s="15"/>
      <c r="E48" s="15"/>
      <c r="F48" s="49">
        <v>2654.9</v>
      </c>
      <c r="G48" s="77"/>
      <c r="H48" s="77"/>
      <c r="I48" s="49">
        <v>2654.9</v>
      </c>
    </row>
    <row r="49" spans="1:9" ht="0.75" hidden="1" customHeight="1" x14ac:dyDescent="0.2">
      <c r="A49" s="39"/>
      <c r="B49" s="55" t="s">
        <v>6</v>
      </c>
      <c r="C49" s="15"/>
      <c r="D49" s="15"/>
      <c r="E49" s="15"/>
      <c r="F49" s="73"/>
      <c r="G49" s="77"/>
      <c r="H49" s="77"/>
      <c r="I49" s="73"/>
    </row>
    <row r="50" spans="1:9" ht="37.5" hidden="1" x14ac:dyDescent="0.2">
      <c r="A50" s="39" t="s">
        <v>22</v>
      </c>
      <c r="B50" s="55" t="s">
        <v>77</v>
      </c>
      <c r="C50" s="15"/>
      <c r="D50" s="15"/>
      <c r="E50" s="15"/>
      <c r="F50" s="73"/>
      <c r="G50" s="77"/>
      <c r="H50" s="77"/>
      <c r="I50" s="73"/>
    </row>
    <row r="51" spans="1:9" ht="17.25" hidden="1" customHeight="1" x14ac:dyDescent="0.2">
      <c r="A51" s="39" t="s">
        <v>29</v>
      </c>
      <c r="B51" s="55" t="s">
        <v>16</v>
      </c>
      <c r="C51" s="15"/>
      <c r="D51" s="15"/>
      <c r="E51" s="15"/>
      <c r="F51" s="73"/>
      <c r="G51" s="77"/>
      <c r="H51" s="77"/>
      <c r="I51" s="73"/>
    </row>
    <row r="52" spans="1:9" ht="0.75" hidden="1" customHeight="1" x14ac:dyDescent="0.2">
      <c r="A52" s="39" t="s">
        <v>23</v>
      </c>
      <c r="B52" s="55" t="s">
        <v>42</v>
      </c>
      <c r="C52" s="15"/>
      <c r="D52" s="15"/>
      <c r="E52" s="15"/>
      <c r="F52" s="73"/>
      <c r="G52" s="77"/>
      <c r="H52" s="77"/>
      <c r="I52" s="73"/>
    </row>
    <row r="53" spans="1:9" ht="16.5" hidden="1" customHeight="1" x14ac:dyDescent="0.2">
      <c r="A53" s="39" t="s">
        <v>24</v>
      </c>
      <c r="B53" s="55" t="s">
        <v>43</v>
      </c>
      <c r="C53" s="15"/>
      <c r="D53" s="15"/>
      <c r="E53" s="15"/>
      <c r="F53" s="73"/>
      <c r="G53" s="77"/>
      <c r="H53" s="77"/>
      <c r="I53" s="73"/>
    </row>
    <row r="54" spans="1:9" ht="24" customHeight="1" x14ac:dyDescent="0.2">
      <c r="A54" s="37"/>
      <c r="B54" s="28" t="s">
        <v>82</v>
      </c>
      <c r="C54" s="30"/>
      <c r="D54" s="30"/>
      <c r="E54" s="30"/>
      <c r="F54" s="49">
        <f>F55+F63+F66+F68+F72+F86</f>
        <v>22446.44</v>
      </c>
      <c r="G54" s="93"/>
      <c r="H54" s="93"/>
      <c r="I54" s="49">
        <f>I55+I63+I66+I68+I72+I86</f>
        <v>22362.639999999999</v>
      </c>
    </row>
    <row r="55" spans="1:9" ht="46.5" customHeight="1" x14ac:dyDescent="0.2">
      <c r="A55" s="38" t="s">
        <v>33</v>
      </c>
      <c r="B55" s="83" t="s">
        <v>11</v>
      </c>
      <c r="C55" s="29"/>
      <c r="D55" s="29"/>
      <c r="E55" s="29"/>
      <c r="F55" s="49">
        <f>F60+F61+F62+F59</f>
        <v>3661.9</v>
      </c>
      <c r="G55" s="73">
        <f t="shared" ref="G55:I55" si="3">G60+G61+G62+G59</f>
        <v>0</v>
      </c>
      <c r="H55" s="73">
        <f t="shared" si="3"/>
        <v>0</v>
      </c>
      <c r="I55" s="49">
        <f t="shared" si="3"/>
        <v>3578.1000000000004</v>
      </c>
    </row>
    <row r="56" spans="1:9" ht="0.75" hidden="1" customHeight="1" x14ac:dyDescent="0.2">
      <c r="A56" s="39" t="s">
        <v>30</v>
      </c>
      <c r="B56" s="55" t="s">
        <v>34</v>
      </c>
      <c r="C56" s="15"/>
      <c r="D56" s="15"/>
      <c r="E56" s="15"/>
      <c r="F56" s="73"/>
      <c r="G56" s="77"/>
      <c r="H56" s="77"/>
      <c r="I56" s="73"/>
    </row>
    <row r="57" spans="1:9" ht="0.75" hidden="1" customHeight="1" x14ac:dyDescent="0.2">
      <c r="A57" s="39" t="s">
        <v>25</v>
      </c>
      <c r="B57" s="55" t="s">
        <v>21</v>
      </c>
      <c r="C57" s="15"/>
      <c r="D57" s="15"/>
      <c r="E57" s="15"/>
      <c r="F57" s="73"/>
      <c r="G57" s="77"/>
      <c r="H57" s="77"/>
      <c r="I57" s="73"/>
    </row>
    <row r="58" spans="1:9" ht="28.5" hidden="1" customHeight="1" x14ac:dyDescent="0.2">
      <c r="A58" s="39" t="s">
        <v>44</v>
      </c>
      <c r="B58" s="55" t="s">
        <v>45</v>
      </c>
      <c r="C58" s="15"/>
      <c r="D58" s="15"/>
      <c r="E58" s="15"/>
      <c r="F58" s="73"/>
      <c r="G58" s="77"/>
      <c r="H58" s="77"/>
      <c r="I58" s="73"/>
    </row>
    <row r="59" spans="1:9" ht="93" customHeight="1" x14ac:dyDescent="0.3">
      <c r="A59" s="39" t="s">
        <v>113</v>
      </c>
      <c r="B59" s="76" t="s">
        <v>114</v>
      </c>
      <c r="C59" s="15"/>
      <c r="D59" s="15"/>
      <c r="E59" s="15"/>
      <c r="F59" s="49">
        <v>550.6</v>
      </c>
      <c r="G59" s="77"/>
      <c r="H59" s="77"/>
      <c r="I59" s="49">
        <v>466.8</v>
      </c>
    </row>
    <row r="60" spans="1:9" ht="81.75" customHeight="1" x14ac:dyDescent="0.2">
      <c r="A60" s="39" t="s">
        <v>84</v>
      </c>
      <c r="B60" s="55" t="s">
        <v>91</v>
      </c>
      <c r="C60" s="15"/>
      <c r="D60" s="15"/>
      <c r="E60" s="15"/>
      <c r="F60" s="49">
        <v>4.9000000000000004</v>
      </c>
      <c r="G60" s="77"/>
      <c r="H60" s="77"/>
      <c r="I60" s="49">
        <v>4.9000000000000004</v>
      </c>
    </row>
    <row r="61" spans="1:9" ht="61.5" hidden="1" customHeight="1" x14ac:dyDescent="0.3">
      <c r="A61" s="39" t="s">
        <v>86</v>
      </c>
      <c r="B61" s="56" t="s">
        <v>98</v>
      </c>
      <c r="C61" s="15"/>
      <c r="D61" s="15"/>
      <c r="E61" s="15"/>
      <c r="F61" s="73">
        <v>0</v>
      </c>
      <c r="G61" s="77"/>
      <c r="H61" s="77"/>
      <c r="I61" s="73">
        <v>0</v>
      </c>
    </row>
    <row r="62" spans="1:9" ht="83.25" customHeight="1" x14ac:dyDescent="0.2">
      <c r="A62" s="39" t="s">
        <v>83</v>
      </c>
      <c r="B62" s="28" t="s">
        <v>147</v>
      </c>
      <c r="C62" s="15"/>
      <c r="D62" s="15"/>
      <c r="E62" s="15"/>
      <c r="F62" s="49">
        <v>3106.4</v>
      </c>
      <c r="G62" s="77"/>
      <c r="H62" s="77"/>
      <c r="I62" s="49">
        <v>3106.4</v>
      </c>
    </row>
    <row r="63" spans="1:9" ht="21.75" customHeight="1" x14ac:dyDescent="0.2">
      <c r="A63" s="38" t="s">
        <v>35</v>
      </c>
      <c r="B63" s="28" t="s">
        <v>78</v>
      </c>
      <c r="C63" s="29"/>
      <c r="D63" s="29"/>
      <c r="E63" s="29"/>
      <c r="F63" s="52">
        <f>F64+F65</f>
        <v>15967.74</v>
      </c>
      <c r="G63" s="91"/>
      <c r="H63" s="91"/>
      <c r="I63" s="52">
        <f>I64+I65</f>
        <v>15967.74</v>
      </c>
    </row>
    <row r="64" spans="1:9" ht="37.5" customHeight="1" x14ac:dyDescent="0.2">
      <c r="A64" s="39" t="s">
        <v>87</v>
      </c>
      <c r="B64" s="55" t="s">
        <v>88</v>
      </c>
      <c r="C64" s="15"/>
      <c r="D64" s="15"/>
      <c r="E64" s="15"/>
      <c r="F64" s="52">
        <v>115.74</v>
      </c>
      <c r="G64" s="91"/>
      <c r="H64" s="91"/>
      <c r="I64" s="52">
        <v>115.74</v>
      </c>
    </row>
    <row r="65" spans="1:9" ht="37.5" customHeight="1" x14ac:dyDescent="0.2">
      <c r="A65" s="39" t="s">
        <v>115</v>
      </c>
      <c r="B65" s="55" t="s">
        <v>116</v>
      </c>
      <c r="C65" s="15"/>
      <c r="D65" s="15"/>
      <c r="E65" s="15"/>
      <c r="F65" s="52">
        <v>15852</v>
      </c>
      <c r="G65" s="91"/>
      <c r="H65" s="91"/>
      <c r="I65" s="52">
        <v>15852</v>
      </c>
    </row>
    <row r="66" spans="1:9" ht="39" customHeight="1" x14ac:dyDescent="0.2">
      <c r="A66" s="38" t="s">
        <v>48</v>
      </c>
      <c r="B66" s="28" t="s">
        <v>49</v>
      </c>
      <c r="C66" s="15"/>
      <c r="D66" s="15"/>
      <c r="E66" s="15"/>
      <c r="F66" s="75">
        <f>F67</f>
        <v>0</v>
      </c>
      <c r="G66" s="75">
        <f t="shared" ref="G66:I66" si="4">G67</f>
        <v>0</v>
      </c>
      <c r="H66" s="75">
        <f t="shared" si="4"/>
        <v>0</v>
      </c>
      <c r="I66" s="75">
        <f t="shared" si="4"/>
        <v>0</v>
      </c>
    </row>
    <row r="67" spans="1:9" ht="39" customHeight="1" x14ac:dyDescent="0.2">
      <c r="A67" s="39" t="s">
        <v>89</v>
      </c>
      <c r="B67" s="55" t="s">
        <v>90</v>
      </c>
      <c r="C67" s="15"/>
      <c r="D67" s="15"/>
      <c r="E67" s="15"/>
      <c r="F67" s="49">
        <v>0</v>
      </c>
      <c r="G67" s="77"/>
      <c r="H67" s="77"/>
      <c r="I67" s="49">
        <v>0</v>
      </c>
    </row>
    <row r="68" spans="1:9" ht="29.25" customHeight="1" x14ac:dyDescent="0.2">
      <c r="A68" s="38" t="s">
        <v>79</v>
      </c>
      <c r="B68" s="28" t="s">
        <v>80</v>
      </c>
      <c r="C68" s="29"/>
      <c r="D68" s="29"/>
      <c r="E68" s="29"/>
      <c r="F68" s="49">
        <f>F70+F71</f>
        <v>1050</v>
      </c>
      <c r="G68" s="77"/>
      <c r="H68" s="77"/>
      <c r="I68" s="49">
        <f>I70+I71</f>
        <v>1050</v>
      </c>
    </row>
    <row r="69" spans="1:9" ht="78.75" hidden="1" customHeight="1" x14ac:dyDescent="0.2">
      <c r="A69" s="39" t="s">
        <v>105</v>
      </c>
      <c r="B69" s="28" t="s">
        <v>104</v>
      </c>
      <c r="C69" s="29"/>
      <c r="D69" s="29"/>
      <c r="E69" s="29"/>
      <c r="F69" s="49">
        <v>0</v>
      </c>
      <c r="G69" s="77"/>
      <c r="H69" s="77"/>
      <c r="I69" s="49">
        <v>0</v>
      </c>
    </row>
    <row r="70" spans="1:9" ht="102.75" customHeight="1" x14ac:dyDescent="0.2">
      <c r="A70" s="39" t="s">
        <v>92</v>
      </c>
      <c r="B70" s="28" t="s">
        <v>93</v>
      </c>
      <c r="C70" s="8"/>
      <c r="D70" s="8"/>
      <c r="E70" s="8"/>
      <c r="F70" s="49">
        <v>50</v>
      </c>
      <c r="G70" s="77"/>
      <c r="H70" s="77"/>
      <c r="I70" s="49">
        <v>50</v>
      </c>
    </row>
    <row r="71" spans="1:9" ht="80.25" customHeight="1" x14ac:dyDescent="0.3">
      <c r="A71" s="39" t="s">
        <v>161</v>
      </c>
      <c r="B71" s="56" t="s">
        <v>162</v>
      </c>
      <c r="C71" s="8"/>
      <c r="D71" s="8"/>
      <c r="E71" s="8"/>
      <c r="F71" s="73">
        <v>1000</v>
      </c>
      <c r="G71" s="77"/>
      <c r="H71" s="77"/>
      <c r="I71" s="73">
        <v>1000</v>
      </c>
    </row>
    <row r="72" spans="1:9" ht="28.5" customHeight="1" x14ac:dyDescent="0.2">
      <c r="A72" s="38" t="s">
        <v>36</v>
      </c>
      <c r="B72" s="28" t="s">
        <v>13</v>
      </c>
      <c r="C72" s="29"/>
      <c r="D72" s="29"/>
      <c r="E72" s="29"/>
      <c r="F72" s="49">
        <f>F73+F74+F75+F76+F77+F78+F79+F80+F81+F82+F83+F84+F85</f>
        <v>1761.8000000000002</v>
      </c>
      <c r="G72" s="49">
        <f t="shared" ref="G72:I72" si="5">G73+G74+G75+G76+G77+G78+G79+G80+G81+G82+G83+G84+G85</f>
        <v>0</v>
      </c>
      <c r="H72" s="49">
        <f t="shared" si="5"/>
        <v>0</v>
      </c>
      <c r="I72" s="49">
        <f t="shared" si="5"/>
        <v>1761.8000000000002</v>
      </c>
    </row>
    <row r="73" spans="1:9" ht="86.25" customHeight="1" x14ac:dyDescent="0.2">
      <c r="A73" s="38" t="s">
        <v>121</v>
      </c>
      <c r="B73" s="28" t="s">
        <v>122</v>
      </c>
      <c r="C73" s="29"/>
      <c r="D73" s="29"/>
      <c r="E73" s="29"/>
      <c r="F73" s="49">
        <v>5</v>
      </c>
      <c r="G73" s="73"/>
      <c r="H73" s="73"/>
      <c r="I73" s="49">
        <v>5</v>
      </c>
    </row>
    <row r="74" spans="1:9" ht="98.25" customHeight="1" x14ac:dyDescent="0.2">
      <c r="A74" s="38" t="s">
        <v>123</v>
      </c>
      <c r="B74" s="28" t="s">
        <v>148</v>
      </c>
      <c r="C74" s="29"/>
      <c r="D74" s="29"/>
      <c r="E74" s="29"/>
      <c r="F74" s="49">
        <v>80</v>
      </c>
      <c r="G74" s="73"/>
      <c r="H74" s="73"/>
      <c r="I74" s="49">
        <v>80</v>
      </c>
    </row>
    <row r="75" spans="1:9" ht="84.75" customHeight="1" x14ac:dyDescent="0.2">
      <c r="A75" s="38" t="s">
        <v>124</v>
      </c>
      <c r="B75" s="28" t="s">
        <v>149</v>
      </c>
      <c r="C75" s="29"/>
      <c r="D75" s="29"/>
      <c r="E75" s="29"/>
      <c r="F75" s="49">
        <v>80</v>
      </c>
      <c r="G75" s="73"/>
      <c r="H75" s="73"/>
      <c r="I75" s="49">
        <v>80</v>
      </c>
    </row>
    <row r="76" spans="1:9" ht="102" customHeight="1" x14ac:dyDescent="0.2">
      <c r="A76" s="38" t="s">
        <v>125</v>
      </c>
      <c r="B76" s="28" t="s">
        <v>126</v>
      </c>
      <c r="C76" s="29"/>
      <c r="D76" s="29"/>
      <c r="E76" s="29"/>
      <c r="F76" s="49">
        <v>70</v>
      </c>
      <c r="G76" s="73"/>
      <c r="H76" s="73"/>
      <c r="I76" s="49">
        <v>70</v>
      </c>
    </row>
    <row r="77" spans="1:9" ht="117" customHeight="1" x14ac:dyDescent="0.2">
      <c r="A77" s="38" t="s">
        <v>127</v>
      </c>
      <c r="B77" s="28" t="s">
        <v>150</v>
      </c>
      <c r="C77" s="29"/>
      <c r="D77" s="29"/>
      <c r="E77" s="29"/>
      <c r="F77" s="49">
        <v>1</v>
      </c>
      <c r="G77" s="73"/>
      <c r="H77" s="73"/>
      <c r="I77" s="49">
        <v>1</v>
      </c>
    </row>
    <row r="78" spans="1:9" ht="81" customHeight="1" x14ac:dyDescent="0.2">
      <c r="A78" s="38" t="s">
        <v>128</v>
      </c>
      <c r="B78" s="28" t="s">
        <v>151</v>
      </c>
      <c r="C78" s="29"/>
      <c r="D78" s="29"/>
      <c r="E78" s="29"/>
      <c r="F78" s="49">
        <v>12</v>
      </c>
      <c r="G78" s="73"/>
      <c r="H78" s="73"/>
      <c r="I78" s="49">
        <v>12</v>
      </c>
    </row>
    <row r="79" spans="1:9" ht="81" customHeight="1" x14ac:dyDescent="0.2">
      <c r="A79" s="38" t="s">
        <v>129</v>
      </c>
      <c r="B79" s="28" t="s">
        <v>152</v>
      </c>
      <c r="C79" s="29"/>
      <c r="D79" s="29"/>
      <c r="E79" s="29"/>
      <c r="F79" s="49">
        <v>11</v>
      </c>
      <c r="G79" s="73"/>
      <c r="H79" s="73"/>
      <c r="I79" s="49">
        <v>11</v>
      </c>
    </row>
    <row r="80" spans="1:9" ht="105" customHeight="1" x14ac:dyDescent="0.2">
      <c r="A80" s="38" t="s">
        <v>130</v>
      </c>
      <c r="B80" s="28" t="s">
        <v>153</v>
      </c>
      <c r="C80" s="29"/>
      <c r="D80" s="29"/>
      <c r="E80" s="29"/>
      <c r="F80" s="49">
        <v>710</v>
      </c>
      <c r="G80" s="73"/>
      <c r="H80" s="73"/>
      <c r="I80" s="49">
        <v>710</v>
      </c>
    </row>
    <row r="81" spans="1:9" ht="81" customHeight="1" x14ac:dyDescent="0.2">
      <c r="A81" s="38" t="s">
        <v>154</v>
      </c>
      <c r="B81" s="28" t="s">
        <v>131</v>
      </c>
      <c r="C81" s="29"/>
      <c r="D81" s="29"/>
      <c r="E81" s="29"/>
      <c r="F81" s="49">
        <v>103</v>
      </c>
      <c r="G81" s="73"/>
      <c r="H81" s="73"/>
      <c r="I81" s="49">
        <v>103</v>
      </c>
    </row>
    <row r="82" spans="1:9" ht="81" customHeight="1" x14ac:dyDescent="0.2">
      <c r="A82" s="38" t="s">
        <v>134</v>
      </c>
      <c r="B82" s="28" t="s">
        <v>132</v>
      </c>
      <c r="C82" s="29"/>
      <c r="D82" s="29"/>
      <c r="E82" s="29"/>
      <c r="F82" s="49">
        <v>150</v>
      </c>
      <c r="G82" s="73"/>
      <c r="H82" s="73"/>
      <c r="I82" s="49">
        <v>150</v>
      </c>
    </row>
    <row r="83" spans="1:9" ht="81" customHeight="1" x14ac:dyDescent="0.2">
      <c r="A83" s="38" t="s">
        <v>135</v>
      </c>
      <c r="B83" s="28" t="s">
        <v>155</v>
      </c>
      <c r="C83" s="29"/>
      <c r="D83" s="29"/>
      <c r="E83" s="29"/>
      <c r="F83" s="49">
        <v>206.2</v>
      </c>
      <c r="G83" s="73"/>
      <c r="H83" s="73"/>
      <c r="I83" s="49">
        <v>206.2</v>
      </c>
    </row>
    <row r="84" spans="1:9" ht="81" customHeight="1" x14ac:dyDescent="0.2">
      <c r="A84" s="38" t="s">
        <v>158</v>
      </c>
      <c r="B84" s="28" t="s">
        <v>159</v>
      </c>
      <c r="C84" s="29"/>
      <c r="D84" s="29"/>
      <c r="E84" s="29"/>
      <c r="F84" s="49">
        <v>26</v>
      </c>
      <c r="G84" s="73"/>
      <c r="H84" s="73"/>
      <c r="I84" s="49">
        <v>26</v>
      </c>
    </row>
    <row r="85" spans="1:9" ht="98.25" customHeight="1" x14ac:dyDescent="0.2">
      <c r="A85" s="38" t="s">
        <v>133</v>
      </c>
      <c r="B85" s="28" t="s">
        <v>156</v>
      </c>
      <c r="C85" s="29"/>
      <c r="D85" s="29"/>
      <c r="E85" s="29"/>
      <c r="F85" s="49">
        <v>307.60000000000002</v>
      </c>
      <c r="G85" s="73"/>
      <c r="H85" s="73"/>
      <c r="I85" s="49">
        <v>307.60000000000002</v>
      </c>
    </row>
    <row r="86" spans="1:9" ht="26.25" customHeight="1" x14ac:dyDescent="0.2">
      <c r="A86" s="38" t="s">
        <v>37</v>
      </c>
      <c r="B86" s="28" t="s">
        <v>4</v>
      </c>
      <c r="C86" s="29"/>
      <c r="D86" s="29"/>
      <c r="E86" s="29"/>
      <c r="F86" s="49">
        <f>F87</f>
        <v>5</v>
      </c>
      <c r="G86" s="77"/>
      <c r="H86" s="77"/>
      <c r="I86" s="49">
        <f>I87</f>
        <v>5</v>
      </c>
    </row>
    <row r="87" spans="1:9" ht="21.75" customHeight="1" x14ac:dyDescent="0.2">
      <c r="A87" s="39" t="s">
        <v>50</v>
      </c>
      <c r="B87" s="28" t="s">
        <v>51</v>
      </c>
      <c r="C87" s="15"/>
      <c r="D87" s="15"/>
      <c r="E87" s="15"/>
      <c r="F87" s="49">
        <v>5</v>
      </c>
      <c r="G87" s="77"/>
      <c r="H87" s="77"/>
      <c r="I87" s="49">
        <v>5</v>
      </c>
    </row>
    <row r="88" spans="1:9" s="4" customFormat="1" ht="16.5" hidden="1" customHeight="1" x14ac:dyDescent="0.2">
      <c r="A88" s="41" t="s">
        <v>52</v>
      </c>
      <c r="B88" s="59" t="s">
        <v>53</v>
      </c>
      <c r="C88" s="42"/>
      <c r="D88" s="42"/>
      <c r="E88" s="42"/>
      <c r="F88" s="19"/>
      <c r="I88" s="43"/>
    </row>
    <row r="89" spans="1:9" s="4" customFormat="1" ht="16.5" hidden="1" customHeight="1" x14ac:dyDescent="0.2">
      <c r="A89" s="71" t="s">
        <v>54</v>
      </c>
      <c r="B89" s="28" t="s">
        <v>55</v>
      </c>
      <c r="C89" s="15"/>
      <c r="D89" s="15"/>
      <c r="E89" s="15"/>
      <c r="F89" s="19"/>
      <c r="I89" s="35"/>
    </row>
    <row r="90" spans="1:9" s="4" customFormat="1" ht="16.5" hidden="1" customHeight="1" x14ac:dyDescent="0.2">
      <c r="A90" s="71" t="s">
        <v>56</v>
      </c>
      <c r="B90" s="28" t="s">
        <v>57</v>
      </c>
      <c r="C90" s="16"/>
      <c r="D90" s="16"/>
      <c r="E90" s="16"/>
      <c r="F90" s="20"/>
      <c r="I90" s="35"/>
    </row>
    <row r="91" spans="1:9" s="4" customFormat="1" ht="16.5" hidden="1" customHeight="1" x14ac:dyDescent="0.2">
      <c r="A91" s="71" t="s">
        <v>58</v>
      </c>
      <c r="B91" s="28" t="s">
        <v>59</v>
      </c>
      <c r="C91" s="16"/>
      <c r="D91" s="16"/>
      <c r="E91" s="16"/>
      <c r="F91" s="20"/>
      <c r="I91" s="35"/>
    </row>
    <row r="92" spans="1:9" s="4" customFormat="1" ht="18.75" hidden="1" customHeight="1" x14ac:dyDescent="0.2">
      <c r="A92" s="71" t="s">
        <v>60</v>
      </c>
      <c r="B92" s="28" t="s">
        <v>61</v>
      </c>
      <c r="C92" s="16"/>
      <c r="D92" s="16"/>
      <c r="E92" s="16"/>
      <c r="F92" s="20"/>
      <c r="I92" s="35"/>
    </row>
    <row r="93" spans="1:9" s="4" customFormat="1" ht="15.75" hidden="1" customHeight="1" x14ac:dyDescent="0.2">
      <c r="A93" s="71" t="s">
        <v>62</v>
      </c>
      <c r="B93" s="28" t="s">
        <v>63</v>
      </c>
      <c r="C93" s="16"/>
      <c r="D93" s="16"/>
      <c r="E93" s="16"/>
      <c r="F93" s="20"/>
      <c r="I93" s="35"/>
    </row>
    <row r="94" spans="1:9" s="4" customFormat="1" ht="50.25" hidden="1" customHeight="1" x14ac:dyDescent="0.2">
      <c r="A94" s="71" t="s">
        <v>64</v>
      </c>
      <c r="B94" s="28" t="s">
        <v>65</v>
      </c>
      <c r="C94" s="16"/>
      <c r="D94" s="16"/>
      <c r="E94" s="16"/>
      <c r="F94" s="20"/>
      <c r="I94" s="35"/>
    </row>
    <row r="95" spans="1:9" s="4" customFormat="1" ht="63" hidden="1" customHeight="1" x14ac:dyDescent="0.2">
      <c r="A95" s="71" t="s">
        <v>66</v>
      </c>
      <c r="B95" s="28" t="s">
        <v>67</v>
      </c>
      <c r="C95" s="16"/>
      <c r="D95" s="16"/>
      <c r="E95" s="16"/>
      <c r="F95" s="20"/>
      <c r="I95" s="35"/>
    </row>
    <row r="96" spans="1:9" s="3" customFormat="1" ht="16.5" hidden="1" customHeight="1" x14ac:dyDescent="0.2">
      <c r="A96" s="71" t="s">
        <v>68</v>
      </c>
      <c r="B96" s="28" t="s">
        <v>69</v>
      </c>
      <c r="C96" s="16"/>
      <c r="D96" s="16"/>
      <c r="E96" s="16"/>
      <c r="F96" s="20"/>
      <c r="I96" s="35"/>
    </row>
    <row r="97" spans="1:9" ht="21" hidden="1" customHeight="1" x14ac:dyDescent="0.2">
      <c r="A97" s="16"/>
      <c r="B97" s="60"/>
      <c r="C97" s="17"/>
      <c r="D97" s="17"/>
      <c r="E97" s="17"/>
      <c r="F97" s="21"/>
      <c r="I97" s="35"/>
    </row>
    <row r="98" spans="1:9" ht="23.25" hidden="1" customHeight="1" x14ac:dyDescent="0.2">
      <c r="A98" s="16"/>
      <c r="B98" s="61"/>
      <c r="C98" s="16"/>
      <c r="D98" s="16"/>
      <c r="E98" s="16"/>
      <c r="F98" s="20"/>
      <c r="I98" s="35"/>
    </row>
    <row r="99" spans="1:9" ht="0.75" hidden="1" customHeight="1" x14ac:dyDescent="0.2">
      <c r="A99" s="16"/>
      <c r="B99" s="61"/>
      <c r="C99" s="16"/>
      <c r="D99" s="16"/>
      <c r="E99" s="16"/>
      <c r="F99" s="20"/>
      <c r="I99" s="35"/>
    </row>
    <row r="100" spans="1:9" ht="18" hidden="1" customHeight="1" x14ac:dyDescent="0.2">
      <c r="A100" s="17"/>
      <c r="B100" s="61"/>
      <c r="C100" s="16" t="s">
        <v>5</v>
      </c>
      <c r="D100" s="16"/>
      <c r="E100" s="16"/>
      <c r="F100" s="20"/>
      <c r="I100" s="35"/>
    </row>
    <row r="101" spans="1:9" ht="19.5" hidden="1" customHeight="1" x14ac:dyDescent="0.2">
      <c r="A101" s="16"/>
      <c r="B101" s="61"/>
      <c r="C101" s="16"/>
      <c r="D101" s="16"/>
      <c r="E101" s="16"/>
      <c r="F101" s="20"/>
      <c r="I101" s="35"/>
    </row>
    <row r="102" spans="1:9" ht="18.75" hidden="1" customHeight="1" x14ac:dyDescent="0.2">
      <c r="A102" s="71" t="s">
        <v>70</v>
      </c>
      <c r="B102" s="28" t="s">
        <v>71</v>
      </c>
      <c r="C102" s="16"/>
      <c r="D102" s="16"/>
      <c r="E102" s="16"/>
      <c r="F102" s="20"/>
      <c r="I102" s="35"/>
    </row>
    <row r="103" spans="1:9" ht="37.5" hidden="1" customHeight="1" x14ac:dyDescent="0.2">
      <c r="A103" s="10" t="s">
        <v>72</v>
      </c>
      <c r="B103" s="62" t="s">
        <v>38</v>
      </c>
      <c r="C103" s="15"/>
      <c r="D103" s="15"/>
      <c r="E103" s="15"/>
      <c r="F103" s="19"/>
      <c r="I103" s="35"/>
    </row>
    <row r="104" spans="1:9" ht="18.75" hidden="1" customHeight="1" x14ac:dyDescent="0.2">
      <c r="A104" s="71" t="s">
        <v>73</v>
      </c>
      <c r="B104" s="28" t="s">
        <v>17</v>
      </c>
      <c r="C104" s="15"/>
      <c r="D104" s="15"/>
      <c r="E104" s="15"/>
      <c r="F104" s="19"/>
      <c r="I104" s="35"/>
    </row>
    <row r="105" spans="1:9" ht="18.75" hidden="1" customHeight="1" x14ac:dyDescent="0.2">
      <c r="A105" s="71" t="s">
        <v>74</v>
      </c>
      <c r="B105" s="28" t="s">
        <v>18</v>
      </c>
      <c r="C105" s="15"/>
      <c r="D105" s="15"/>
      <c r="E105" s="15"/>
      <c r="F105" s="19"/>
      <c r="I105" s="35"/>
    </row>
    <row r="106" spans="1:9" ht="37.5" hidden="1" customHeight="1" x14ac:dyDescent="0.2">
      <c r="A106" s="71" t="s">
        <v>75</v>
      </c>
      <c r="B106" s="28" t="s">
        <v>76</v>
      </c>
      <c r="C106" s="15"/>
      <c r="D106" s="15"/>
      <c r="E106" s="15"/>
      <c r="F106" s="19"/>
      <c r="I106" s="35"/>
    </row>
    <row r="107" spans="1:9" ht="18.75" hidden="1" customHeight="1" x14ac:dyDescent="0.2">
      <c r="A107" s="16"/>
      <c r="B107" s="63" t="s">
        <v>14</v>
      </c>
      <c r="C107" s="7"/>
      <c r="D107" s="7"/>
      <c r="E107" s="7"/>
      <c r="F107" s="22"/>
      <c r="I107" s="35"/>
    </row>
    <row r="108" spans="1:9" ht="30" customHeight="1" x14ac:dyDescent="0.2">
      <c r="A108" s="31"/>
      <c r="B108" s="64"/>
      <c r="C108" s="18"/>
      <c r="D108" s="18"/>
      <c r="E108" s="18"/>
      <c r="F108" s="23"/>
    </row>
    <row r="109" spans="1:9" ht="26.25" customHeight="1" x14ac:dyDescent="0.2">
      <c r="A109" s="32"/>
      <c r="B109" s="67"/>
      <c r="C109" s="9"/>
      <c r="D109" s="9"/>
      <c r="E109" s="9"/>
      <c r="F109" s="24"/>
    </row>
    <row r="110" spans="1:9" ht="18" x14ac:dyDescent="0.2">
      <c r="A110" s="9"/>
      <c r="B110" s="68"/>
      <c r="C110" s="9"/>
      <c r="D110" s="9"/>
      <c r="E110" s="9"/>
      <c r="F110" s="9"/>
    </row>
    <row r="111" spans="1:9" ht="18" x14ac:dyDescent="0.2">
      <c r="A111" s="9"/>
      <c r="B111" s="9"/>
      <c r="C111" s="9"/>
      <c r="D111" s="9"/>
      <c r="E111" s="9"/>
      <c r="F111" s="9"/>
    </row>
    <row r="112" spans="1:9" ht="18" x14ac:dyDescent="0.2">
      <c r="A112" s="9"/>
      <c r="B112" s="9"/>
      <c r="C112" s="9"/>
      <c r="D112" s="9"/>
      <c r="E112" s="9"/>
      <c r="F112" s="9"/>
    </row>
    <row r="113" spans="1:6" ht="18" x14ac:dyDescent="0.2">
      <c r="A113" s="9"/>
      <c r="B113" s="9"/>
      <c r="C113" s="9"/>
      <c r="D113" s="9"/>
      <c r="E113" s="9"/>
      <c r="F113" s="9"/>
    </row>
    <row r="114" spans="1:6" ht="18" x14ac:dyDescent="0.2">
      <c r="A114" s="9"/>
      <c r="B114" s="9"/>
      <c r="C114" s="9"/>
      <c r="D114" s="9"/>
      <c r="E114" s="9"/>
      <c r="F114" s="9"/>
    </row>
    <row r="115" spans="1:6" ht="18" x14ac:dyDescent="0.2">
      <c r="A115" s="9"/>
      <c r="B115" s="9"/>
      <c r="C115" s="9"/>
      <c r="D115" s="9"/>
      <c r="E115" s="9"/>
      <c r="F115" s="9"/>
    </row>
  </sheetData>
  <mergeCells count="10">
    <mergeCell ref="A10:A13"/>
    <mergeCell ref="B10:B13"/>
    <mergeCell ref="F10:I10"/>
    <mergeCell ref="D11:D13"/>
    <mergeCell ref="E11:E13"/>
    <mergeCell ref="A4:F4"/>
    <mergeCell ref="A5:I5"/>
    <mergeCell ref="A6:I6"/>
    <mergeCell ref="A7:I7"/>
    <mergeCell ref="A8:F8"/>
  </mergeCells>
  <pageMargins left="0.23622047244094491" right="0.23622047244094491" top="0.74803149606299213" bottom="0.74803149606299213" header="0.31496062992125984" footer="0.31496062992125984"/>
  <pageSetup paperSize="9" scale="39" fitToHeight="2" orientation="portrait" r:id="rId1"/>
  <headerFooter alignWithMargins="0"/>
  <colBreaks count="1" manualBreakCount="1">
    <brk id="1" min="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15"/>
  <sheetViews>
    <sheetView tabSelected="1" view="pageBreakPreview" topLeftCell="A4" zoomScaleNormal="75" zoomScaleSheetLayoutView="100" workbookViewId="0">
      <selection activeCell="O11" sqref="O11"/>
    </sheetView>
  </sheetViews>
  <sheetFormatPr defaultRowHeight="12.75" x14ac:dyDescent="0.2"/>
  <cols>
    <col min="1" max="1" width="28.7109375" style="95" customWidth="1"/>
    <col min="2" max="2" width="100" style="95" customWidth="1"/>
    <col min="3" max="3" width="6.140625" style="95" hidden="1" customWidth="1"/>
    <col min="4" max="4" width="6.28515625" style="95" hidden="1" customWidth="1"/>
    <col min="5" max="5" width="20.140625" style="95" hidden="1" customWidth="1"/>
    <col min="6" max="6" width="21.5703125" style="95" customWidth="1"/>
    <col min="7" max="7" width="6.28515625" style="95" hidden="1" customWidth="1"/>
    <col min="8" max="8" width="9.140625" style="95" hidden="1" customWidth="1"/>
    <col min="9" max="9" width="19.85546875" style="95" customWidth="1"/>
    <col min="10" max="16384" width="9.140625" style="2"/>
  </cols>
  <sheetData>
    <row r="1" spans="1:9" ht="32.25" hidden="1" customHeight="1" x14ac:dyDescent="0.2">
      <c r="A1" s="94"/>
    </row>
    <row r="2" spans="1:9" ht="28.5" hidden="1" customHeight="1" x14ac:dyDescent="0.2">
      <c r="A2" s="94"/>
    </row>
    <row r="3" spans="1:9" ht="19.5" hidden="1" customHeight="1" x14ac:dyDescent="0.2">
      <c r="A3" s="96"/>
      <c r="B3" s="97"/>
      <c r="C3" s="96"/>
      <c r="D3" s="96"/>
      <c r="E3" s="96"/>
      <c r="F3" s="96"/>
    </row>
    <row r="4" spans="1:9" ht="20.25" customHeight="1" x14ac:dyDescent="0.2">
      <c r="A4" s="136"/>
      <c r="B4" s="137"/>
      <c r="C4" s="137"/>
      <c r="D4" s="137"/>
      <c r="E4" s="137"/>
      <c r="F4" s="137"/>
    </row>
    <row r="5" spans="1:9" ht="26.25" customHeight="1" x14ac:dyDescent="0.2">
      <c r="A5" s="138" t="s">
        <v>136</v>
      </c>
      <c r="B5" s="138"/>
      <c r="C5" s="138"/>
      <c r="D5" s="138"/>
      <c r="E5" s="138"/>
      <c r="F5" s="138"/>
      <c r="G5" s="138"/>
      <c r="H5" s="138"/>
      <c r="I5" s="138"/>
    </row>
    <row r="6" spans="1:9" ht="26.25" customHeight="1" x14ac:dyDescent="0.2">
      <c r="A6" s="138" t="s">
        <v>175</v>
      </c>
      <c r="B6" s="138"/>
      <c r="C6" s="138"/>
      <c r="D6" s="138"/>
      <c r="E6" s="138"/>
      <c r="F6" s="138"/>
      <c r="G6" s="138"/>
      <c r="H6" s="138"/>
      <c r="I6" s="138"/>
    </row>
    <row r="7" spans="1:9" ht="54" customHeight="1" x14ac:dyDescent="0.2">
      <c r="A7" s="139" t="s">
        <v>174</v>
      </c>
      <c r="B7" s="139"/>
      <c r="C7" s="139"/>
      <c r="D7" s="139"/>
      <c r="E7" s="139"/>
      <c r="F7" s="139"/>
      <c r="G7" s="139"/>
      <c r="H7" s="139"/>
      <c r="I7" s="139"/>
    </row>
    <row r="8" spans="1:9" ht="42" customHeight="1" x14ac:dyDescent="0.2">
      <c r="A8" s="140" t="s">
        <v>173</v>
      </c>
      <c r="B8" s="140"/>
      <c r="C8" s="140"/>
      <c r="D8" s="140"/>
      <c r="E8" s="140"/>
      <c r="F8" s="140"/>
    </row>
    <row r="9" spans="1:9" ht="18" customHeight="1" x14ac:dyDescent="0.2">
      <c r="A9" s="99"/>
      <c r="B9" s="68"/>
      <c r="C9" s="68"/>
      <c r="D9" s="68"/>
      <c r="E9" s="68" t="s">
        <v>5</v>
      </c>
      <c r="F9" s="98"/>
      <c r="I9" s="98" t="s">
        <v>100</v>
      </c>
    </row>
    <row r="10" spans="1:9" ht="29.25" customHeight="1" x14ac:dyDescent="0.2">
      <c r="A10" s="133" t="s">
        <v>101</v>
      </c>
      <c r="B10" s="133" t="s">
        <v>102</v>
      </c>
      <c r="C10" s="61"/>
      <c r="D10" s="61"/>
      <c r="E10" s="61"/>
      <c r="F10" s="134" t="s">
        <v>107</v>
      </c>
      <c r="G10" s="134"/>
      <c r="H10" s="134"/>
      <c r="I10" s="134"/>
    </row>
    <row r="11" spans="1:9" ht="39.75" customHeight="1" x14ac:dyDescent="0.2">
      <c r="A11" s="133"/>
      <c r="B11" s="133"/>
      <c r="C11" s="101"/>
      <c r="D11" s="135"/>
      <c r="E11" s="135"/>
      <c r="F11" s="100" t="s">
        <v>163</v>
      </c>
      <c r="G11" s="77"/>
      <c r="H11" s="77"/>
      <c r="I11" s="100" t="s">
        <v>166</v>
      </c>
    </row>
    <row r="12" spans="1:9" ht="7.5" hidden="1" customHeight="1" x14ac:dyDescent="0.2">
      <c r="A12" s="133"/>
      <c r="B12" s="133"/>
      <c r="C12" s="103"/>
      <c r="D12" s="135"/>
      <c r="E12" s="135"/>
      <c r="F12" s="102"/>
      <c r="G12" s="77"/>
      <c r="H12" s="77"/>
      <c r="I12" s="102"/>
    </row>
    <row r="13" spans="1:9" ht="15.75" hidden="1" customHeight="1" x14ac:dyDescent="0.2">
      <c r="A13" s="133"/>
      <c r="B13" s="133"/>
      <c r="C13" s="101"/>
      <c r="D13" s="135"/>
      <c r="E13" s="135"/>
      <c r="F13" s="102"/>
      <c r="G13" s="77"/>
      <c r="H13" s="77"/>
      <c r="I13" s="102"/>
    </row>
    <row r="14" spans="1:9" ht="22.5" customHeight="1" x14ac:dyDescent="0.3">
      <c r="A14" s="66">
        <v>1</v>
      </c>
      <c r="B14" s="66">
        <v>2</v>
      </c>
      <c r="C14" s="104"/>
      <c r="D14" s="104"/>
      <c r="E14" s="104"/>
      <c r="F14" s="104">
        <v>3</v>
      </c>
      <c r="G14" s="77"/>
      <c r="H14" s="77"/>
      <c r="I14" s="104">
        <v>3</v>
      </c>
    </row>
    <row r="15" spans="1:9" ht="24.75" customHeight="1" x14ac:dyDescent="0.2">
      <c r="A15" s="36" t="s">
        <v>27</v>
      </c>
      <c r="B15" s="28" t="s">
        <v>103</v>
      </c>
      <c r="C15" s="25"/>
      <c r="D15" s="25"/>
      <c r="E15" s="25"/>
      <c r="F15" s="52">
        <f>F17+F54</f>
        <v>179815.74</v>
      </c>
      <c r="G15" s="91"/>
      <c r="H15" s="91"/>
      <c r="I15" s="52">
        <f>I17+I54</f>
        <v>191609.25</v>
      </c>
    </row>
    <row r="16" spans="1:9" ht="29.25" hidden="1" customHeight="1" x14ac:dyDescent="0.2">
      <c r="A16" s="37">
        <v>1010000</v>
      </c>
      <c r="B16" s="26" t="s">
        <v>0</v>
      </c>
      <c r="C16" s="25"/>
      <c r="D16" s="27"/>
      <c r="E16" s="27"/>
      <c r="F16" s="54"/>
      <c r="G16" s="77"/>
      <c r="H16" s="77"/>
      <c r="I16" s="53"/>
    </row>
    <row r="17" spans="1:9" ht="27.75" customHeight="1" x14ac:dyDescent="0.2">
      <c r="A17" s="37"/>
      <c r="B17" s="28" t="s">
        <v>81</v>
      </c>
      <c r="C17" s="25"/>
      <c r="D17" s="27"/>
      <c r="E17" s="27"/>
      <c r="F17" s="49">
        <f>F18+F28+F33+F47</f>
        <v>157369.29999999999</v>
      </c>
      <c r="G17" s="77"/>
      <c r="H17" s="77"/>
      <c r="I17" s="52">
        <f>I18+I28+I33+I47</f>
        <v>169246.61</v>
      </c>
    </row>
    <row r="18" spans="1:9" ht="23.25" customHeight="1" x14ac:dyDescent="0.2">
      <c r="A18" s="36" t="s">
        <v>26</v>
      </c>
      <c r="B18" s="28" t="s">
        <v>31</v>
      </c>
      <c r="C18" s="105"/>
      <c r="D18" s="105"/>
      <c r="E18" s="105"/>
      <c r="F18" s="49">
        <f>F22+F23+F24+F25+F26+F27</f>
        <v>120182.7</v>
      </c>
      <c r="G18" s="49">
        <f t="shared" ref="G18:I18" si="0">G22+G23+G24+G25+G26+G27</f>
        <v>0</v>
      </c>
      <c r="H18" s="49">
        <f t="shared" si="0"/>
        <v>0</v>
      </c>
      <c r="I18" s="49">
        <f t="shared" si="0"/>
        <v>130811.3</v>
      </c>
    </row>
    <row r="19" spans="1:9" ht="18.75" hidden="1" customHeight="1" x14ac:dyDescent="0.2">
      <c r="A19" s="37">
        <v>1010100</v>
      </c>
      <c r="B19" s="55" t="s">
        <v>1</v>
      </c>
      <c r="C19" s="105"/>
      <c r="D19" s="105"/>
      <c r="E19" s="105"/>
      <c r="F19" s="73"/>
      <c r="G19" s="77"/>
      <c r="H19" s="77"/>
      <c r="I19" s="73"/>
    </row>
    <row r="20" spans="1:9" ht="18.75" hidden="1" customHeight="1" x14ac:dyDescent="0.2">
      <c r="A20" s="37">
        <v>1020000</v>
      </c>
      <c r="B20" s="26" t="s">
        <v>2</v>
      </c>
      <c r="C20" s="25"/>
      <c r="D20" s="27"/>
      <c r="E20" s="27"/>
      <c r="F20" s="74"/>
      <c r="G20" s="77"/>
      <c r="H20" s="77"/>
      <c r="I20" s="74"/>
    </row>
    <row r="21" spans="1:9" ht="20.25" hidden="1" x14ac:dyDescent="0.2">
      <c r="A21" s="37"/>
      <c r="B21" s="55" t="s">
        <v>7</v>
      </c>
      <c r="C21" s="105"/>
      <c r="D21" s="105"/>
      <c r="E21" s="105"/>
      <c r="F21" s="73"/>
      <c r="G21" s="77"/>
      <c r="H21" s="77"/>
      <c r="I21" s="73"/>
    </row>
    <row r="22" spans="1:9" ht="131.25" customHeight="1" x14ac:dyDescent="0.2">
      <c r="A22" s="37" t="s">
        <v>94</v>
      </c>
      <c r="B22" s="106" t="s">
        <v>169</v>
      </c>
      <c r="C22" s="105"/>
      <c r="D22" s="105"/>
      <c r="E22" s="105"/>
      <c r="F22" s="49">
        <v>118969.3</v>
      </c>
      <c r="G22" s="77"/>
      <c r="H22" s="77"/>
      <c r="I22" s="49">
        <v>129581.2</v>
      </c>
    </row>
    <row r="23" spans="1:9" ht="114" customHeight="1" x14ac:dyDescent="0.2">
      <c r="A23" s="37" t="s">
        <v>95</v>
      </c>
      <c r="B23" s="106" t="s">
        <v>137</v>
      </c>
      <c r="C23" s="105"/>
      <c r="D23" s="105"/>
      <c r="E23" s="105"/>
      <c r="F23" s="49">
        <v>300.2</v>
      </c>
      <c r="G23" s="77"/>
      <c r="H23" s="77"/>
      <c r="I23" s="49">
        <v>304</v>
      </c>
    </row>
    <row r="24" spans="1:9" ht="94.5" customHeight="1" x14ac:dyDescent="0.3">
      <c r="A24" s="37" t="s">
        <v>85</v>
      </c>
      <c r="B24" s="56" t="s">
        <v>170</v>
      </c>
      <c r="C24" s="105"/>
      <c r="D24" s="105"/>
      <c r="E24" s="105"/>
      <c r="F24" s="49">
        <v>373</v>
      </c>
      <c r="G24" s="77"/>
      <c r="H24" s="77"/>
      <c r="I24" s="49">
        <v>376</v>
      </c>
    </row>
    <row r="25" spans="1:9" ht="93" customHeight="1" x14ac:dyDescent="0.3">
      <c r="A25" s="36" t="s">
        <v>96</v>
      </c>
      <c r="B25" s="56" t="s">
        <v>138</v>
      </c>
      <c r="C25" s="105"/>
      <c r="D25" s="105"/>
      <c r="E25" s="105"/>
      <c r="F25" s="49">
        <v>237</v>
      </c>
      <c r="G25" s="77"/>
      <c r="H25" s="77"/>
      <c r="I25" s="49">
        <v>241</v>
      </c>
    </row>
    <row r="26" spans="1:9" ht="129.75" customHeight="1" x14ac:dyDescent="0.3">
      <c r="A26" s="36" t="s">
        <v>167</v>
      </c>
      <c r="B26" s="56" t="s">
        <v>171</v>
      </c>
      <c r="C26" s="105"/>
      <c r="D26" s="105"/>
      <c r="E26" s="105"/>
      <c r="F26" s="49">
        <v>178.2</v>
      </c>
      <c r="G26" s="77"/>
      <c r="H26" s="77"/>
      <c r="I26" s="49">
        <v>181</v>
      </c>
    </row>
    <row r="27" spans="1:9" ht="86.25" customHeight="1" x14ac:dyDescent="0.3">
      <c r="A27" s="36" t="s">
        <v>168</v>
      </c>
      <c r="B27" s="56" t="s">
        <v>172</v>
      </c>
      <c r="C27" s="105"/>
      <c r="D27" s="105"/>
      <c r="E27" s="105"/>
      <c r="F27" s="49">
        <v>125</v>
      </c>
      <c r="G27" s="77"/>
      <c r="H27" s="77"/>
      <c r="I27" s="49">
        <v>128.1</v>
      </c>
    </row>
    <row r="28" spans="1:9" ht="49.5" customHeight="1" x14ac:dyDescent="0.3">
      <c r="A28" s="36" t="s">
        <v>97</v>
      </c>
      <c r="B28" s="56" t="s">
        <v>139</v>
      </c>
      <c r="C28" s="105"/>
      <c r="D28" s="105"/>
      <c r="E28" s="105"/>
      <c r="F28" s="52">
        <f>F29+F30+F31+F32</f>
        <v>14517.7</v>
      </c>
      <c r="G28" s="49">
        <f t="shared" ref="G28:I28" si="1">G29+G30+G31+G32</f>
        <v>0</v>
      </c>
      <c r="H28" s="49">
        <f t="shared" si="1"/>
        <v>0</v>
      </c>
      <c r="I28" s="52">
        <f t="shared" si="1"/>
        <v>15175.61</v>
      </c>
    </row>
    <row r="29" spans="1:9" ht="129" customHeight="1" x14ac:dyDescent="0.3">
      <c r="A29" s="36" t="s">
        <v>117</v>
      </c>
      <c r="B29" s="56" t="s">
        <v>140</v>
      </c>
      <c r="C29" s="105"/>
      <c r="D29" s="105"/>
      <c r="E29" s="105"/>
      <c r="F29" s="52">
        <v>3971.74</v>
      </c>
      <c r="G29" s="91"/>
      <c r="H29" s="91"/>
      <c r="I29" s="49">
        <v>4154.8</v>
      </c>
    </row>
    <row r="30" spans="1:9" ht="123" customHeight="1" x14ac:dyDescent="0.2">
      <c r="A30" s="36" t="s">
        <v>118</v>
      </c>
      <c r="B30" s="107" t="s">
        <v>141</v>
      </c>
      <c r="C30" s="105"/>
      <c r="D30" s="105"/>
      <c r="E30" s="105"/>
      <c r="F30" s="52">
        <v>60.69</v>
      </c>
      <c r="G30" s="91"/>
      <c r="H30" s="91"/>
      <c r="I30" s="52">
        <v>63.11</v>
      </c>
    </row>
    <row r="31" spans="1:9" ht="130.5" customHeight="1" x14ac:dyDescent="0.3">
      <c r="A31" s="36" t="s">
        <v>119</v>
      </c>
      <c r="B31" s="56" t="s">
        <v>142</v>
      </c>
      <c r="C31" s="105"/>
      <c r="D31" s="105"/>
      <c r="E31" s="105"/>
      <c r="F31" s="52">
        <v>12275.15</v>
      </c>
      <c r="G31" s="91"/>
      <c r="H31" s="91"/>
      <c r="I31" s="92">
        <v>12815.79</v>
      </c>
    </row>
    <row r="32" spans="1:9" ht="123.75" customHeight="1" x14ac:dyDescent="0.3">
      <c r="A32" s="36" t="s">
        <v>120</v>
      </c>
      <c r="B32" s="56" t="s">
        <v>143</v>
      </c>
      <c r="C32" s="105"/>
      <c r="D32" s="105"/>
      <c r="E32" s="105"/>
      <c r="F32" s="52">
        <v>-1789.88</v>
      </c>
      <c r="G32" s="91"/>
      <c r="H32" s="91"/>
      <c r="I32" s="52">
        <v>-1858.09</v>
      </c>
    </row>
    <row r="33" spans="1:9" ht="23.25" customHeight="1" x14ac:dyDescent="0.2">
      <c r="A33" s="36" t="s">
        <v>28</v>
      </c>
      <c r="B33" s="28" t="s">
        <v>3</v>
      </c>
      <c r="C33" s="30"/>
      <c r="D33" s="30"/>
      <c r="E33" s="30"/>
      <c r="F33" s="49">
        <f>F35+F38+F46</f>
        <v>20014</v>
      </c>
      <c r="G33" s="73" t="e">
        <f>G35+#REF!+G38+G46</f>
        <v>#REF!</v>
      </c>
      <c r="H33" s="73" t="e">
        <f>H35+#REF!+H38+H46</f>
        <v>#REF!</v>
      </c>
      <c r="I33" s="49">
        <f>I35+I38+I46</f>
        <v>20604.8</v>
      </c>
    </row>
    <row r="34" spans="1:9" ht="20.25" hidden="1" x14ac:dyDescent="0.2">
      <c r="A34" s="37">
        <v>1020201</v>
      </c>
      <c r="B34" s="57" t="s">
        <v>9</v>
      </c>
      <c r="C34" s="105"/>
      <c r="D34" s="105"/>
      <c r="E34" s="105"/>
      <c r="F34" s="73"/>
      <c r="G34" s="77"/>
      <c r="H34" s="77"/>
      <c r="I34" s="73"/>
    </row>
    <row r="35" spans="1:9" ht="22.5" customHeight="1" x14ac:dyDescent="0.3">
      <c r="A35" s="36" t="s">
        <v>157</v>
      </c>
      <c r="B35" s="76" t="s">
        <v>108</v>
      </c>
      <c r="C35" s="105"/>
      <c r="D35" s="105"/>
      <c r="E35" s="105"/>
      <c r="F35" s="49">
        <f>F36+F37</f>
        <v>16500</v>
      </c>
      <c r="G35" s="73">
        <f t="shared" ref="G35:I35" si="2">G36+G37</f>
        <v>0</v>
      </c>
      <c r="H35" s="73">
        <f t="shared" si="2"/>
        <v>0</v>
      </c>
      <c r="I35" s="49">
        <f t="shared" si="2"/>
        <v>17000</v>
      </c>
    </row>
    <row r="36" spans="1:9" ht="37.5" x14ac:dyDescent="0.2">
      <c r="A36" s="37" t="s">
        <v>109</v>
      </c>
      <c r="B36" s="28" t="s">
        <v>106</v>
      </c>
      <c r="C36" s="105"/>
      <c r="D36" s="105"/>
      <c r="E36" s="105"/>
      <c r="F36" s="49">
        <v>11577.5</v>
      </c>
      <c r="G36" s="77"/>
      <c r="H36" s="77"/>
      <c r="I36" s="49">
        <v>11876</v>
      </c>
    </row>
    <row r="37" spans="1:9" ht="37.5" x14ac:dyDescent="0.3">
      <c r="A37" s="37" t="s">
        <v>144</v>
      </c>
      <c r="B37" s="108" t="s">
        <v>110</v>
      </c>
      <c r="C37" s="105"/>
      <c r="D37" s="105"/>
      <c r="E37" s="105"/>
      <c r="F37" s="49">
        <v>4922.5</v>
      </c>
      <c r="G37" s="73"/>
      <c r="H37" s="73"/>
      <c r="I37" s="49">
        <v>5124</v>
      </c>
    </row>
    <row r="38" spans="1:9" ht="19.5" customHeight="1" x14ac:dyDescent="0.2">
      <c r="A38" s="37" t="s">
        <v>111</v>
      </c>
      <c r="B38" s="55" t="s">
        <v>10</v>
      </c>
      <c r="C38" s="105"/>
      <c r="D38" s="105"/>
      <c r="E38" s="105"/>
      <c r="F38" s="49">
        <v>863.8</v>
      </c>
      <c r="G38" s="77"/>
      <c r="H38" s="77"/>
      <c r="I38" s="49">
        <v>904.8</v>
      </c>
    </row>
    <row r="39" spans="1:9" ht="20.25" hidden="1" x14ac:dyDescent="0.2">
      <c r="A39" s="37"/>
      <c r="B39" s="58"/>
      <c r="C39" s="105"/>
      <c r="D39" s="105"/>
      <c r="E39" s="105"/>
      <c r="F39" s="73"/>
      <c r="G39" s="77"/>
      <c r="H39" s="77"/>
      <c r="I39" s="73"/>
    </row>
    <row r="40" spans="1:9" ht="0.75" hidden="1" customHeight="1" x14ac:dyDescent="0.2">
      <c r="A40" s="37" t="s">
        <v>40</v>
      </c>
      <c r="B40" s="55" t="s">
        <v>41</v>
      </c>
      <c r="C40" s="105"/>
      <c r="D40" s="105"/>
      <c r="E40" s="105"/>
      <c r="F40" s="73"/>
      <c r="G40" s="77"/>
      <c r="H40" s="77"/>
      <c r="I40" s="73"/>
    </row>
    <row r="41" spans="1:9" ht="16.5" hidden="1" customHeight="1" x14ac:dyDescent="0.2">
      <c r="A41" s="109"/>
      <c r="B41" s="26"/>
      <c r="C41" s="25"/>
      <c r="D41" s="27"/>
      <c r="E41" s="27"/>
      <c r="F41" s="74"/>
      <c r="G41" s="77"/>
      <c r="H41" s="77"/>
      <c r="I41" s="74"/>
    </row>
    <row r="42" spans="1:9" ht="0.75" hidden="1" customHeight="1" x14ac:dyDescent="0.2">
      <c r="A42" s="37" t="s">
        <v>12</v>
      </c>
      <c r="B42" s="55" t="s">
        <v>19</v>
      </c>
      <c r="C42" s="105"/>
      <c r="D42" s="105"/>
      <c r="E42" s="105"/>
      <c r="F42" s="73"/>
      <c r="G42" s="77"/>
      <c r="H42" s="77"/>
      <c r="I42" s="73"/>
    </row>
    <row r="43" spans="1:9" ht="0.75" hidden="1" customHeight="1" x14ac:dyDescent="0.2">
      <c r="A43" s="37" t="s">
        <v>15</v>
      </c>
      <c r="B43" s="55" t="s">
        <v>20</v>
      </c>
      <c r="C43" s="105"/>
      <c r="D43" s="105"/>
      <c r="E43" s="105"/>
      <c r="F43" s="73"/>
      <c r="G43" s="77"/>
      <c r="H43" s="77"/>
      <c r="I43" s="73"/>
    </row>
    <row r="44" spans="1:9" ht="0.75" hidden="1" customHeight="1" x14ac:dyDescent="0.2">
      <c r="A44" s="37" t="s">
        <v>39</v>
      </c>
      <c r="B44" s="55" t="s">
        <v>8</v>
      </c>
      <c r="C44" s="105"/>
      <c r="D44" s="105"/>
      <c r="E44" s="105"/>
      <c r="F44" s="73"/>
      <c r="G44" s="77"/>
      <c r="H44" s="77"/>
      <c r="I44" s="73"/>
    </row>
    <row r="45" spans="1:9" ht="16.5" hidden="1" customHeight="1" x14ac:dyDescent="0.2">
      <c r="A45" s="37" t="s">
        <v>46</v>
      </c>
      <c r="B45" s="55" t="s">
        <v>47</v>
      </c>
      <c r="C45" s="105"/>
      <c r="D45" s="105"/>
      <c r="E45" s="105"/>
      <c r="F45" s="73"/>
      <c r="G45" s="77"/>
      <c r="H45" s="77"/>
      <c r="I45" s="73"/>
    </row>
    <row r="46" spans="1:9" ht="42" customHeight="1" x14ac:dyDescent="0.2">
      <c r="A46" s="110" t="s">
        <v>112</v>
      </c>
      <c r="B46" s="111" t="s">
        <v>145</v>
      </c>
      <c r="C46" s="105"/>
      <c r="D46" s="105"/>
      <c r="E46" s="105"/>
      <c r="F46" s="49">
        <v>2650.2</v>
      </c>
      <c r="G46" s="77"/>
      <c r="H46" s="77"/>
      <c r="I46" s="49">
        <v>2700</v>
      </c>
    </row>
    <row r="47" spans="1:9" ht="25.5" customHeight="1" x14ac:dyDescent="0.2">
      <c r="A47" s="36" t="s">
        <v>32</v>
      </c>
      <c r="B47" s="28" t="s">
        <v>146</v>
      </c>
      <c r="C47" s="30"/>
      <c r="D47" s="30"/>
      <c r="E47" s="30"/>
      <c r="F47" s="49">
        <f>F48</f>
        <v>2654.9</v>
      </c>
      <c r="G47" s="77"/>
      <c r="H47" s="77"/>
      <c r="I47" s="49">
        <f>I48</f>
        <v>2654.9</v>
      </c>
    </row>
    <row r="48" spans="1:9" ht="50.25" customHeight="1" x14ac:dyDescent="0.2">
      <c r="A48" s="37" t="s">
        <v>22</v>
      </c>
      <c r="B48" s="55" t="s">
        <v>160</v>
      </c>
      <c r="C48" s="105"/>
      <c r="D48" s="105"/>
      <c r="E48" s="105"/>
      <c r="F48" s="49">
        <v>2654.9</v>
      </c>
      <c r="G48" s="77"/>
      <c r="H48" s="77"/>
      <c r="I48" s="49">
        <v>2654.9</v>
      </c>
    </row>
    <row r="49" spans="1:9" ht="0.75" hidden="1" customHeight="1" x14ac:dyDescent="0.2">
      <c r="A49" s="37"/>
      <c r="B49" s="55" t="s">
        <v>6</v>
      </c>
      <c r="C49" s="105"/>
      <c r="D49" s="105"/>
      <c r="E49" s="105"/>
      <c r="F49" s="73"/>
      <c r="G49" s="77"/>
      <c r="H49" s="77"/>
      <c r="I49" s="73"/>
    </row>
    <row r="50" spans="1:9" ht="37.5" hidden="1" x14ac:dyDescent="0.2">
      <c r="A50" s="37" t="s">
        <v>22</v>
      </c>
      <c r="B50" s="55" t="s">
        <v>77</v>
      </c>
      <c r="C50" s="105"/>
      <c r="D50" s="105"/>
      <c r="E50" s="105"/>
      <c r="F50" s="73"/>
      <c r="G50" s="77"/>
      <c r="H50" s="77"/>
      <c r="I50" s="73"/>
    </row>
    <row r="51" spans="1:9" ht="17.25" hidden="1" customHeight="1" x14ac:dyDescent="0.2">
      <c r="A51" s="37" t="s">
        <v>29</v>
      </c>
      <c r="B51" s="55" t="s">
        <v>16</v>
      </c>
      <c r="C51" s="105"/>
      <c r="D51" s="105"/>
      <c r="E51" s="105"/>
      <c r="F51" s="73"/>
      <c r="G51" s="77"/>
      <c r="H51" s="77"/>
      <c r="I51" s="73"/>
    </row>
    <row r="52" spans="1:9" ht="0.75" hidden="1" customHeight="1" x14ac:dyDescent="0.2">
      <c r="A52" s="37" t="s">
        <v>23</v>
      </c>
      <c r="B52" s="55" t="s">
        <v>42</v>
      </c>
      <c r="C52" s="105"/>
      <c r="D52" s="105"/>
      <c r="E52" s="105"/>
      <c r="F52" s="73"/>
      <c r="G52" s="77"/>
      <c r="H52" s="77"/>
      <c r="I52" s="73"/>
    </row>
    <row r="53" spans="1:9" ht="16.5" hidden="1" customHeight="1" x14ac:dyDescent="0.2">
      <c r="A53" s="37" t="s">
        <v>24</v>
      </c>
      <c r="B53" s="55" t="s">
        <v>43</v>
      </c>
      <c r="C53" s="105"/>
      <c r="D53" s="105"/>
      <c r="E53" s="105"/>
      <c r="F53" s="73"/>
      <c r="G53" s="77"/>
      <c r="H53" s="77"/>
      <c r="I53" s="73"/>
    </row>
    <row r="54" spans="1:9" ht="24" customHeight="1" x14ac:dyDescent="0.2">
      <c r="A54" s="37"/>
      <c r="B54" s="28" t="s">
        <v>82</v>
      </c>
      <c r="C54" s="30"/>
      <c r="D54" s="30"/>
      <c r="E54" s="30"/>
      <c r="F54" s="49">
        <f>F55+F63+F66+F68+F72+F86</f>
        <v>22446.44</v>
      </c>
      <c r="G54" s="93"/>
      <c r="H54" s="93"/>
      <c r="I54" s="49">
        <f>I55+I63+I66+I68+I72+I86</f>
        <v>22362.639999999999</v>
      </c>
    </row>
    <row r="55" spans="1:9" ht="46.5" customHeight="1" x14ac:dyDescent="0.2">
      <c r="A55" s="36" t="s">
        <v>33</v>
      </c>
      <c r="B55" s="28" t="s">
        <v>11</v>
      </c>
      <c r="C55" s="30"/>
      <c r="D55" s="30"/>
      <c r="E55" s="30"/>
      <c r="F55" s="49">
        <f>F60+F61+F62+F59</f>
        <v>3661.9</v>
      </c>
      <c r="G55" s="73">
        <f t="shared" ref="G55:I55" si="3">G60+G61+G62+G59</f>
        <v>0</v>
      </c>
      <c r="H55" s="73">
        <f t="shared" si="3"/>
        <v>0</v>
      </c>
      <c r="I55" s="49">
        <f t="shared" si="3"/>
        <v>3578.1000000000004</v>
      </c>
    </row>
    <row r="56" spans="1:9" ht="0.75" hidden="1" customHeight="1" x14ac:dyDescent="0.2">
      <c r="A56" s="37" t="s">
        <v>30</v>
      </c>
      <c r="B56" s="55" t="s">
        <v>34</v>
      </c>
      <c r="C56" s="105"/>
      <c r="D56" s="105"/>
      <c r="E56" s="105"/>
      <c r="F56" s="73"/>
      <c r="G56" s="77"/>
      <c r="H56" s="77"/>
      <c r="I56" s="73"/>
    </row>
    <row r="57" spans="1:9" ht="0.75" hidden="1" customHeight="1" x14ac:dyDescent="0.2">
      <c r="A57" s="37" t="s">
        <v>25</v>
      </c>
      <c r="B57" s="55" t="s">
        <v>21</v>
      </c>
      <c r="C57" s="105"/>
      <c r="D57" s="105"/>
      <c r="E57" s="105"/>
      <c r="F57" s="73"/>
      <c r="G57" s="77"/>
      <c r="H57" s="77"/>
      <c r="I57" s="73"/>
    </row>
    <row r="58" spans="1:9" ht="28.5" hidden="1" customHeight="1" x14ac:dyDescent="0.2">
      <c r="A58" s="37" t="s">
        <v>44</v>
      </c>
      <c r="B58" s="55" t="s">
        <v>45</v>
      </c>
      <c r="C58" s="105"/>
      <c r="D58" s="105"/>
      <c r="E58" s="105"/>
      <c r="F58" s="73"/>
      <c r="G58" s="77"/>
      <c r="H58" s="77"/>
      <c r="I58" s="73"/>
    </row>
    <row r="59" spans="1:9" ht="93" customHeight="1" x14ac:dyDescent="0.3">
      <c r="A59" s="37" t="s">
        <v>113</v>
      </c>
      <c r="B59" s="76" t="s">
        <v>114</v>
      </c>
      <c r="C59" s="105"/>
      <c r="D59" s="105"/>
      <c r="E59" s="105"/>
      <c r="F59" s="49">
        <v>550.6</v>
      </c>
      <c r="G59" s="77"/>
      <c r="H59" s="77"/>
      <c r="I59" s="49">
        <v>466.8</v>
      </c>
    </row>
    <row r="60" spans="1:9" ht="81.75" customHeight="1" x14ac:dyDescent="0.2">
      <c r="A60" s="37" t="s">
        <v>84</v>
      </c>
      <c r="B60" s="55" t="s">
        <v>91</v>
      </c>
      <c r="C60" s="105"/>
      <c r="D60" s="105"/>
      <c r="E60" s="105"/>
      <c r="F60" s="49">
        <v>4.9000000000000004</v>
      </c>
      <c r="G60" s="77"/>
      <c r="H60" s="77"/>
      <c r="I60" s="49">
        <v>4.9000000000000004</v>
      </c>
    </row>
    <row r="61" spans="1:9" ht="61.5" hidden="1" customHeight="1" x14ac:dyDescent="0.3">
      <c r="A61" s="37" t="s">
        <v>86</v>
      </c>
      <c r="B61" s="56" t="s">
        <v>98</v>
      </c>
      <c r="C61" s="105"/>
      <c r="D61" s="105"/>
      <c r="E61" s="105"/>
      <c r="F61" s="73">
        <v>0</v>
      </c>
      <c r="G61" s="77"/>
      <c r="H61" s="77"/>
      <c r="I61" s="73">
        <v>0</v>
      </c>
    </row>
    <row r="62" spans="1:9" ht="83.25" customHeight="1" x14ac:dyDescent="0.2">
      <c r="A62" s="37" t="s">
        <v>83</v>
      </c>
      <c r="B62" s="28" t="s">
        <v>147</v>
      </c>
      <c r="C62" s="105"/>
      <c r="D62" s="105"/>
      <c r="E62" s="105"/>
      <c r="F62" s="49">
        <v>3106.4</v>
      </c>
      <c r="G62" s="77"/>
      <c r="H62" s="77"/>
      <c r="I62" s="49">
        <v>3106.4</v>
      </c>
    </row>
    <row r="63" spans="1:9" ht="21.75" customHeight="1" x14ac:dyDescent="0.2">
      <c r="A63" s="36" t="s">
        <v>35</v>
      </c>
      <c r="B63" s="28" t="s">
        <v>78</v>
      </c>
      <c r="C63" s="30"/>
      <c r="D63" s="30"/>
      <c r="E63" s="30"/>
      <c r="F63" s="52">
        <f>F64+F65</f>
        <v>15967.74</v>
      </c>
      <c r="G63" s="91"/>
      <c r="H63" s="91"/>
      <c r="I63" s="52">
        <f>I64+I65</f>
        <v>15967.74</v>
      </c>
    </row>
    <row r="64" spans="1:9" ht="37.5" customHeight="1" x14ac:dyDescent="0.2">
      <c r="A64" s="37" t="s">
        <v>87</v>
      </c>
      <c r="B64" s="55" t="s">
        <v>88</v>
      </c>
      <c r="C64" s="105"/>
      <c r="D64" s="105"/>
      <c r="E64" s="105"/>
      <c r="F64" s="52">
        <v>115.74</v>
      </c>
      <c r="G64" s="91"/>
      <c r="H64" s="91"/>
      <c r="I64" s="52">
        <v>115.74</v>
      </c>
    </row>
    <row r="65" spans="1:9" ht="37.5" customHeight="1" x14ac:dyDescent="0.2">
      <c r="A65" s="37" t="s">
        <v>115</v>
      </c>
      <c r="B65" s="55" t="s">
        <v>116</v>
      </c>
      <c r="C65" s="105"/>
      <c r="D65" s="105"/>
      <c r="E65" s="105"/>
      <c r="F65" s="49">
        <v>15852</v>
      </c>
      <c r="G65" s="93"/>
      <c r="H65" s="93"/>
      <c r="I65" s="49">
        <v>15852</v>
      </c>
    </row>
    <row r="66" spans="1:9" ht="39" hidden="1" customHeight="1" x14ac:dyDescent="0.2">
      <c r="A66" s="36" t="s">
        <v>48</v>
      </c>
      <c r="B66" s="28" t="s">
        <v>49</v>
      </c>
      <c r="C66" s="105"/>
      <c r="D66" s="105"/>
      <c r="E66" s="105"/>
      <c r="F66" s="75">
        <f>F67</f>
        <v>0</v>
      </c>
      <c r="G66" s="75">
        <f t="shared" ref="G66:I66" si="4">G67</f>
        <v>0</v>
      </c>
      <c r="H66" s="75">
        <f t="shared" si="4"/>
        <v>0</v>
      </c>
      <c r="I66" s="75">
        <f t="shared" si="4"/>
        <v>0</v>
      </c>
    </row>
    <row r="67" spans="1:9" ht="39" hidden="1" customHeight="1" x14ac:dyDescent="0.2">
      <c r="A67" s="37" t="s">
        <v>89</v>
      </c>
      <c r="B67" s="55" t="s">
        <v>90</v>
      </c>
      <c r="C67" s="105"/>
      <c r="D67" s="105"/>
      <c r="E67" s="105"/>
      <c r="F67" s="49">
        <v>0</v>
      </c>
      <c r="G67" s="77"/>
      <c r="H67" s="77"/>
      <c r="I67" s="49">
        <v>0</v>
      </c>
    </row>
    <row r="68" spans="1:9" ht="29.25" customHeight="1" x14ac:dyDescent="0.2">
      <c r="A68" s="36" t="s">
        <v>79</v>
      </c>
      <c r="B68" s="28" t="s">
        <v>80</v>
      </c>
      <c r="C68" s="30"/>
      <c r="D68" s="30"/>
      <c r="E68" s="30"/>
      <c r="F68" s="49">
        <f>F70+F71</f>
        <v>1050</v>
      </c>
      <c r="G68" s="77"/>
      <c r="H68" s="77"/>
      <c r="I68" s="49">
        <f>I70+I71</f>
        <v>1050</v>
      </c>
    </row>
    <row r="69" spans="1:9" ht="78.75" hidden="1" customHeight="1" x14ac:dyDescent="0.2">
      <c r="A69" s="37" t="s">
        <v>105</v>
      </c>
      <c r="B69" s="28" t="s">
        <v>104</v>
      </c>
      <c r="C69" s="30"/>
      <c r="D69" s="30"/>
      <c r="E69" s="30"/>
      <c r="F69" s="49">
        <v>0</v>
      </c>
      <c r="G69" s="77"/>
      <c r="H69" s="77"/>
      <c r="I69" s="49">
        <v>0</v>
      </c>
    </row>
    <row r="70" spans="1:9" ht="102.75" customHeight="1" x14ac:dyDescent="0.2">
      <c r="A70" s="37" t="s">
        <v>92</v>
      </c>
      <c r="B70" s="28" t="s">
        <v>93</v>
      </c>
      <c r="C70" s="112"/>
      <c r="D70" s="112"/>
      <c r="E70" s="112"/>
      <c r="F70" s="49">
        <v>50</v>
      </c>
      <c r="G70" s="77"/>
      <c r="H70" s="77"/>
      <c r="I70" s="49">
        <v>50</v>
      </c>
    </row>
    <row r="71" spans="1:9" ht="80.25" customHeight="1" x14ac:dyDescent="0.3">
      <c r="A71" s="37" t="s">
        <v>161</v>
      </c>
      <c r="B71" s="56" t="s">
        <v>162</v>
      </c>
      <c r="C71" s="112"/>
      <c r="D71" s="112"/>
      <c r="E71" s="112"/>
      <c r="F71" s="49">
        <v>1000</v>
      </c>
      <c r="G71" s="93"/>
      <c r="H71" s="93"/>
      <c r="I71" s="49">
        <v>1000</v>
      </c>
    </row>
    <row r="72" spans="1:9" ht="28.5" customHeight="1" x14ac:dyDescent="0.2">
      <c r="A72" s="36" t="s">
        <v>36</v>
      </c>
      <c r="B72" s="28" t="s">
        <v>13</v>
      </c>
      <c r="C72" s="30"/>
      <c r="D72" s="30"/>
      <c r="E72" s="30"/>
      <c r="F72" s="49">
        <f>F73+F74+F75+F76+F77+F78+F79+F80+F81+F82+F83+F84+F85</f>
        <v>1761.8000000000002</v>
      </c>
      <c r="G72" s="49">
        <f t="shared" ref="G72:I72" si="5">G73+G74+G75+G76+G77+G78+G79+G80+G81+G82+G83+G84+G85</f>
        <v>0</v>
      </c>
      <c r="H72" s="49">
        <f t="shared" si="5"/>
        <v>0</v>
      </c>
      <c r="I72" s="49">
        <f t="shared" si="5"/>
        <v>1761.8000000000002</v>
      </c>
    </row>
    <row r="73" spans="1:9" ht="86.25" customHeight="1" x14ac:dyDescent="0.2">
      <c r="A73" s="36" t="s">
        <v>121</v>
      </c>
      <c r="B73" s="28" t="s">
        <v>122</v>
      </c>
      <c r="C73" s="30"/>
      <c r="D73" s="30"/>
      <c r="E73" s="30"/>
      <c r="F73" s="49">
        <v>5</v>
      </c>
      <c r="G73" s="73"/>
      <c r="H73" s="73"/>
      <c r="I73" s="49">
        <v>5</v>
      </c>
    </row>
    <row r="74" spans="1:9" ht="98.25" customHeight="1" x14ac:dyDescent="0.2">
      <c r="A74" s="36" t="s">
        <v>123</v>
      </c>
      <c r="B74" s="28" t="s">
        <v>148</v>
      </c>
      <c r="C74" s="30"/>
      <c r="D74" s="30"/>
      <c r="E74" s="30"/>
      <c r="F74" s="49">
        <v>80</v>
      </c>
      <c r="G74" s="73"/>
      <c r="H74" s="73"/>
      <c r="I74" s="49">
        <v>80</v>
      </c>
    </row>
    <row r="75" spans="1:9" ht="84.75" customHeight="1" x14ac:dyDescent="0.2">
      <c r="A75" s="36" t="s">
        <v>124</v>
      </c>
      <c r="B75" s="28" t="s">
        <v>149</v>
      </c>
      <c r="C75" s="30"/>
      <c r="D75" s="30"/>
      <c r="E75" s="30"/>
      <c r="F75" s="49">
        <v>80</v>
      </c>
      <c r="G75" s="73"/>
      <c r="H75" s="73"/>
      <c r="I75" s="49">
        <v>80</v>
      </c>
    </row>
    <row r="76" spans="1:9" ht="102" customHeight="1" x14ac:dyDescent="0.2">
      <c r="A76" s="36" t="s">
        <v>125</v>
      </c>
      <c r="B76" s="28" t="s">
        <v>126</v>
      </c>
      <c r="C76" s="30"/>
      <c r="D76" s="30"/>
      <c r="E76" s="30"/>
      <c r="F76" s="49">
        <v>70</v>
      </c>
      <c r="G76" s="73"/>
      <c r="H76" s="73"/>
      <c r="I76" s="49">
        <v>70</v>
      </c>
    </row>
    <row r="77" spans="1:9" ht="117" customHeight="1" x14ac:dyDescent="0.2">
      <c r="A77" s="36" t="s">
        <v>127</v>
      </c>
      <c r="B77" s="28" t="s">
        <v>150</v>
      </c>
      <c r="C77" s="30"/>
      <c r="D77" s="30"/>
      <c r="E77" s="30"/>
      <c r="F77" s="49">
        <v>1</v>
      </c>
      <c r="G77" s="73"/>
      <c r="H77" s="73"/>
      <c r="I77" s="49">
        <v>1</v>
      </c>
    </row>
    <row r="78" spans="1:9" ht="81" customHeight="1" x14ac:dyDescent="0.2">
      <c r="A78" s="36" t="s">
        <v>128</v>
      </c>
      <c r="B78" s="28" t="s">
        <v>151</v>
      </c>
      <c r="C78" s="30"/>
      <c r="D78" s="30"/>
      <c r="E78" s="30"/>
      <c r="F78" s="49">
        <v>12</v>
      </c>
      <c r="G78" s="73"/>
      <c r="H78" s="73"/>
      <c r="I78" s="49">
        <v>12</v>
      </c>
    </row>
    <row r="79" spans="1:9" ht="81" customHeight="1" x14ac:dyDescent="0.2">
      <c r="A79" s="36" t="s">
        <v>129</v>
      </c>
      <c r="B79" s="28" t="s">
        <v>152</v>
      </c>
      <c r="C79" s="30"/>
      <c r="D79" s="30"/>
      <c r="E79" s="30"/>
      <c r="F79" s="49">
        <v>11</v>
      </c>
      <c r="G79" s="73"/>
      <c r="H79" s="73"/>
      <c r="I79" s="49">
        <v>11</v>
      </c>
    </row>
    <row r="80" spans="1:9" ht="105" customHeight="1" x14ac:dyDescent="0.2">
      <c r="A80" s="36" t="s">
        <v>130</v>
      </c>
      <c r="B80" s="28" t="s">
        <v>153</v>
      </c>
      <c r="C80" s="30"/>
      <c r="D80" s="30"/>
      <c r="E80" s="30"/>
      <c r="F80" s="49">
        <v>710</v>
      </c>
      <c r="G80" s="73"/>
      <c r="H80" s="73"/>
      <c r="I80" s="49">
        <v>710</v>
      </c>
    </row>
    <row r="81" spans="1:9" ht="81" customHeight="1" x14ac:dyDescent="0.2">
      <c r="A81" s="36" t="s">
        <v>154</v>
      </c>
      <c r="B81" s="28" t="s">
        <v>131</v>
      </c>
      <c r="C81" s="30"/>
      <c r="D81" s="30"/>
      <c r="E81" s="30"/>
      <c r="F81" s="49">
        <v>103</v>
      </c>
      <c r="G81" s="73"/>
      <c r="H81" s="73"/>
      <c r="I81" s="49">
        <v>103</v>
      </c>
    </row>
    <row r="82" spans="1:9" ht="81" customHeight="1" x14ac:dyDescent="0.2">
      <c r="A82" s="36" t="s">
        <v>134</v>
      </c>
      <c r="B82" s="28" t="s">
        <v>132</v>
      </c>
      <c r="C82" s="30"/>
      <c r="D82" s="30"/>
      <c r="E82" s="30"/>
      <c r="F82" s="49">
        <v>150</v>
      </c>
      <c r="G82" s="73"/>
      <c r="H82" s="73"/>
      <c r="I82" s="49">
        <v>150</v>
      </c>
    </row>
    <row r="83" spans="1:9" ht="81" customHeight="1" x14ac:dyDescent="0.2">
      <c r="A83" s="36" t="s">
        <v>135</v>
      </c>
      <c r="B83" s="28" t="s">
        <v>155</v>
      </c>
      <c r="C83" s="30"/>
      <c r="D83" s="30"/>
      <c r="E83" s="30"/>
      <c r="F83" s="49">
        <v>206.2</v>
      </c>
      <c r="G83" s="73"/>
      <c r="H83" s="73"/>
      <c r="I83" s="49">
        <v>206.2</v>
      </c>
    </row>
    <row r="84" spans="1:9" ht="81" customHeight="1" x14ac:dyDescent="0.2">
      <c r="A84" s="36" t="s">
        <v>158</v>
      </c>
      <c r="B84" s="28" t="s">
        <v>159</v>
      </c>
      <c r="C84" s="30"/>
      <c r="D84" s="30"/>
      <c r="E84" s="30"/>
      <c r="F84" s="49">
        <v>26</v>
      </c>
      <c r="G84" s="73"/>
      <c r="H84" s="73"/>
      <c r="I84" s="49">
        <v>26</v>
      </c>
    </row>
    <row r="85" spans="1:9" ht="98.25" customHeight="1" x14ac:dyDescent="0.2">
      <c r="A85" s="36" t="s">
        <v>133</v>
      </c>
      <c r="B85" s="28" t="s">
        <v>156</v>
      </c>
      <c r="C85" s="30"/>
      <c r="D85" s="30"/>
      <c r="E85" s="30"/>
      <c r="F85" s="49">
        <v>307.60000000000002</v>
      </c>
      <c r="G85" s="73"/>
      <c r="H85" s="73"/>
      <c r="I85" s="49">
        <v>307.60000000000002</v>
      </c>
    </row>
    <row r="86" spans="1:9" ht="26.25" customHeight="1" x14ac:dyDescent="0.2">
      <c r="A86" s="36" t="s">
        <v>37</v>
      </c>
      <c r="B86" s="28" t="s">
        <v>4</v>
      </c>
      <c r="C86" s="30"/>
      <c r="D86" s="30"/>
      <c r="E86" s="30"/>
      <c r="F86" s="49">
        <f>F87</f>
        <v>5</v>
      </c>
      <c r="G86" s="77"/>
      <c r="H86" s="77"/>
      <c r="I86" s="49">
        <f>I87</f>
        <v>5</v>
      </c>
    </row>
    <row r="87" spans="1:9" ht="21.75" customHeight="1" x14ac:dyDescent="0.2">
      <c r="A87" s="37" t="s">
        <v>50</v>
      </c>
      <c r="B87" s="28" t="s">
        <v>51</v>
      </c>
      <c r="C87" s="105"/>
      <c r="D87" s="105"/>
      <c r="E87" s="105"/>
      <c r="F87" s="49">
        <v>5</v>
      </c>
      <c r="G87" s="77"/>
      <c r="H87" s="77"/>
      <c r="I87" s="49">
        <v>5</v>
      </c>
    </row>
    <row r="88" spans="1:9" s="4" customFormat="1" ht="16.5" hidden="1" customHeight="1" x14ac:dyDescent="0.2">
      <c r="A88" s="113" t="s">
        <v>52</v>
      </c>
      <c r="B88" s="59" t="s">
        <v>53</v>
      </c>
      <c r="C88" s="114"/>
      <c r="D88" s="114"/>
      <c r="E88" s="114"/>
      <c r="F88" s="115"/>
      <c r="G88" s="116"/>
      <c r="H88" s="116"/>
      <c r="I88" s="117"/>
    </row>
    <row r="89" spans="1:9" s="4" customFormat="1" ht="16.5" hidden="1" customHeight="1" x14ac:dyDescent="0.2">
      <c r="A89" s="101" t="s">
        <v>54</v>
      </c>
      <c r="B89" s="28" t="s">
        <v>55</v>
      </c>
      <c r="C89" s="105"/>
      <c r="D89" s="105"/>
      <c r="E89" s="105"/>
      <c r="F89" s="115"/>
      <c r="G89" s="116"/>
      <c r="H89" s="116"/>
      <c r="I89" s="77"/>
    </row>
    <row r="90" spans="1:9" s="4" customFormat="1" ht="16.5" hidden="1" customHeight="1" x14ac:dyDescent="0.2">
      <c r="A90" s="101" t="s">
        <v>56</v>
      </c>
      <c r="B90" s="28" t="s">
        <v>57</v>
      </c>
      <c r="C90" s="61"/>
      <c r="D90" s="61"/>
      <c r="E90" s="61"/>
      <c r="F90" s="118"/>
      <c r="G90" s="116"/>
      <c r="H90" s="116"/>
      <c r="I90" s="77"/>
    </row>
    <row r="91" spans="1:9" s="4" customFormat="1" ht="16.5" hidden="1" customHeight="1" x14ac:dyDescent="0.2">
      <c r="A91" s="101" t="s">
        <v>58</v>
      </c>
      <c r="B91" s="28" t="s">
        <v>59</v>
      </c>
      <c r="C91" s="61"/>
      <c r="D91" s="61"/>
      <c r="E91" s="61"/>
      <c r="F91" s="118"/>
      <c r="G91" s="116"/>
      <c r="H91" s="116"/>
      <c r="I91" s="77"/>
    </row>
    <row r="92" spans="1:9" s="4" customFormat="1" ht="18.75" hidden="1" customHeight="1" x14ac:dyDescent="0.2">
      <c r="A92" s="101" t="s">
        <v>60</v>
      </c>
      <c r="B92" s="28" t="s">
        <v>61</v>
      </c>
      <c r="C92" s="61"/>
      <c r="D92" s="61"/>
      <c r="E92" s="61"/>
      <c r="F92" s="118"/>
      <c r="G92" s="116"/>
      <c r="H92" s="116"/>
      <c r="I92" s="77"/>
    </row>
    <row r="93" spans="1:9" s="4" customFormat="1" ht="15.75" hidden="1" customHeight="1" x14ac:dyDescent="0.2">
      <c r="A93" s="101" t="s">
        <v>62</v>
      </c>
      <c r="B93" s="28" t="s">
        <v>63</v>
      </c>
      <c r="C93" s="61"/>
      <c r="D93" s="61"/>
      <c r="E93" s="61"/>
      <c r="F93" s="118"/>
      <c r="G93" s="116"/>
      <c r="H93" s="116"/>
      <c r="I93" s="77"/>
    </row>
    <row r="94" spans="1:9" s="4" customFormat="1" ht="50.25" hidden="1" customHeight="1" x14ac:dyDescent="0.2">
      <c r="A94" s="101" t="s">
        <v>64</v>
      </c>
      <c r="B94" s="28" t="s">
        <v>65</v>
      </c>
      <c r="C94" s="61"/>
      <c r="D94" s="61"/>
      <c r="E94" s="61"/>
      <c r="F94" s="118"/>
      <c r="G94" s="116"/>
      <c r="H94" s="116"/>
      <c r="I94" s="77"/>
    </row>
    <row r="95" spans="1:9" s="4" customFormat="1" ht="63" hidden="1" customHeight="1" x14ac:dyDescent="0.2">
      <c r="A95" s="101" t="s">
        <v>66</v>
      </c>
      <c r="B95" s="28" t="s">
        <v>67</v>
      </c>
      <c r="C95" s="61"/>
      <c r="D95" s="61"/>
      <c r="E95" s="61"/>
      <c r="F95" s="118"/>
      <c r="G95" s="116"/>
      <c r="H95" s="116"/>
      <c r="I95" s="77"/>
    </row>
    <row r="96" spans="1:9" s="3" customFormat="1" ht="16.5" hidden="1" customHeight="1" x14ac:dyDescent="0.2">
      <c r="A96" s="101" t="s">
        <v>68</v>
      </c>
      <c r="B96" s="28" t="s">
        <v>69</v>
      </c>
      <c r="C96" s="61"/>
      <c r="D96" s="61"/>
      <c r="E96" s="61"/>
      <c r="F96" s="118"/>
      <c r="G96" s="119"/>
      <c r="H96" s="119"/>
      <c r="I96" s="77"/>
    </row>
    <row r="97" spans="1:9" ht="21" hidden="1" customHeight="1" x14ac:dyDescent="0.2">
      <c r="A97" s="61"/>
      <c r="B97" s="60"/>
      <c r="C97" s="60"/>
      <c r="D97" s="60"/>
      <c r="E97" s="60"/>
      <c r="F97" s="120"/>
      <c r="I97" s="77"/>
    </row>
    <row r="98" spans="1:9" ht="23.25" hidden="1" customHeight="1" x14ac:dyDescent="0.2">
      <c r="A98" s="61"/>
      <c r="B98" s="61"/>
      <c r="C98" s="61"/>
      <c r="D98" s="61"/>
      <c r="E98" s="61"/>
      <c r="F98" s="118"/>
      <c r="I98" s="77"/>
    </row>
    <row r="99" spans="1:9" ht="0.75" hidden="1" customHeight="1" x14ac:dyDescent="0.2">
      <c r="A99" s="61"/>
      <c r="B99" s="61"/>
      <c r="C99" s="61"/>
      <c r="D99" s="61"/>
      <c r="E99" s="61"/>
      <c r="F99" s="118"/>
      <c r="I99" s="77"/>
    </row>
    <row r="100" spans="1:9" ht="18" hidden="1" customHeight="1" x14ac:dyDescent="0.2">
      <c r="A100" s="60"/>
      <c r="B100" s="61"/>
      <c r="C100" s="61" t="s">
        <v>5</v>
      </c>
      <c r="D100" s="61"/>
      <c r="E100" s="61"/>
      <c r="F100" s="118"/>
      <c r="I100" s="77"/>
    </row>
    <row r="101" spans="1:9" ht="19.5" hidden="1" customHeight="1" x14ac:dyDescent="0.2">
      <c r="A101" s="61"/>
      <c r="B101" s="61"/>
      <c r="C101" s="61"/>
      <c r="D101" s="61"/>
      <c r="E101" s="61"/>
      <c r="F101" s="118"/>
      <c r="I101" s="77"/>
    </row>
    <row r="102" spans="1:9" ht="18.75" hidden="1" customHeight="1" x14ac:dyDescent="0.2">
      <c r="A102" s="101" t="s">
        <v>70</v>
      </c>
      <c r="B102" s="28" t="s">
        <v>71</v>
      </c>
      <c r="C102" s="61"/>
      <c r="D102" s="61"/>
      <c r="E102" s="61"/>
      <c r="F102" s="118"/>
      <c r="I102" s="77"/>
    </row>
    <row r="103" spans="1:9" ht="37.5" hidden="1" customHeight="1" x14ac:dyDescent="0.2">
      <c r="A103" s="121" t="s">
        <v>72</v>
      </c>
      <c r="B103" s="62" t="s">
        <v>38</v>
      </c>
      <c r="C103" s="105"/>
      <c r="D103" s="105"/>
      <c r="E103" s="105"/>
      <c r="F103" s="115"/>
      <c r="I103" s="77"/>
    </row>
    <row r="104" spans="1:9" ht="18.75" hidden="1" customHeight="1" x14ac:dyDescent="0.2">
      <c r="A104" s="101" t="s">
        <v>73</v>
      </c>
      <c r="B104" s="28" t="s">
        <v>17</v>
      </c>
      <c r="C104" s="105"/>
      <c r="D104" s="105"/>
      <c r="E104" s="105"/>
      <c r="F104" s="115"/>
      <c r="I104" s="77"/>
    </row>
    <row r="105" spans="1:9" ht="18.75" hidden="1" customHeight="1" x14ac:dyDescent="0.2">
      <c r="A105" s="101" t="s">
        <v>74</v>
      </c>
      <c r="B105" s="28" t="s">
        <v>18</v>
      </c>
      <c r="C105" s="105"/>
      <c r="D105" s="105"/>
      <c r="E105" s="105"/>
      <c r="F105" s="115"/>
      <c r="I105" s="77"/>
    </row>
    <row r="106" spans="1:9" ht="37.5" hidden="1" customHeight="1" x14ac:dyDescent="0.2">
      <c r="A106" s="101" t="s">
        <v>75</v>
      </c>
      <c r="B106" s="28" t="s">
        <v>76</v>
      </c>
      <c r="C106" s="105"/>
      <c r="D106" s="105"/>
      <c r="E106" s="105"/>
      <c r="F106" s="115"/>
      <c r="I106" s="77"/>
    </row>
    <row r="107" spans="1:9" ht="18.75" hidden="1" customHeight="1" x14ac:dyDescent="0.2">
      <c r="A107" s="61"/>
      <c r="B107" s="63" t="s">
        <v>14</v>
      </c>
      <c r="C107" s="25"/>
      <c r="D107" s="25"/>
      <c r="E107" s="25"/>
      <c r="F107" s="122"/>
      <c r="I107" s="77"/>
    </row>
    <row r="108" spans="1:9" ht="30" customHeight="1" x14ac:dyDescent="0.2">
      <c r="A108" s="64"/>
      <c r="B108" s="64"/>
      <c r="C108" s="123"/>
      <c r="D108" s="123"/>
      <c r="E108" s="123"/>
      <c r="F108" s="124"/>
    </row>
    <row r="109" spans="1:9" ht="26.25" customHeight="1" x14ac:dyDescent="0.2">
      <c r="A109" s="67"/>
      <c r="B109" s="67"/>
      <c r="C109" s="68"/>
      <c r="D109" s="68"/>
      <c r="E109" s="68"/>
      <c r="F109" s="125"/>
    </row>
    <row r="110" spans="1:9" ht="18" x14ac:dyDescent="0.2">
      <c r="A110" s="68"/>
      <c r="B110" s="68"/>
      <c r="C110" s="68"/>
      <c r="D110" s="68"/>
      <c r="E110" s="68"/>
      <c r="F110" s="68"/>
    </row>
    <row r="111" spans="1:9" ht="18" x14ac:dyDescent="0.2">
      <c r="A111" s="68"/>
      <c r="B111" s="68"/>
      <c r="C111" s="68"/>
      <c r="D111" s="68"/>
      <c r="E111" s="68"/>
      <c r="F111" s="68"/>
    </row>
    <row r="112" spans="1:9" ht="18" x14ac:dyDescent="0.2">
      <c r="A112" s="68"/>
      <c r="B112" s="68"/>
      <c r="C112" s="68"/>
      <c r="D112" s="68"/>
      <c r="E112" s="68"/>
      <c r="F112" s="68"/>
    </row>
    <row r="113" spans="1:6" ht="18" x14ac:dyDescent="0.2">
      <c r="A113" s="68"/>
      <c r="B113" s="68"/>
      <c r="C113" s="68"/>
      <c r="D113" s="68"/>
      <c r="E113" s="68"/>
      <c r="F113" s="68"/>
    </row>
    <row r="114" spans="1:6" ht="18" x14ac:dyDescent="0.2">
      <c r="A114" s="68"/>
      <c r="B114" s="68"/>
      <c r="C114" s="68"/>
      <c r="D114" s="68"/>
      <c r="E114" s="68"/>
      <c r="F114" s="68"/>
    </row>
    <row r="115" spans="1:6" ht="18" x14ac:dyDescent="0.2">
      <c r="A115" s="68"/>
      <c r="B115" s="68"/>
      <c r="C115" s="68"/>
      <c r="D115" s="68"/>
      <c r="E115" s="68"/>
      <c r="F115" s="68"/>
    </row>
  </sheetData>
  <mergeCells count="10">
    <mergeCell ref="A4:F4"/>
    <mergeCell ref="A5:I5"/>
    <mergeCell ref="A6:I6"/>
    <mergeCell ref="A7:I7"/>
    <mergeCell ref="A8:F8"/>
    <mergeCell ref="A10:A13"/>
    <mergeCell ref="B10:B13"/>
    <mergeCell ref="F10:I10"/>
    <mergeCell ref="D11:D13"/>
    <mergeCell ref="E11:E13"/>
  </mergeCells>
  <pageMargins left="0.23622047244094491" right="0.23622047244094491" top="0.74803149606299213" bottom="0.74803149606299213" header="0.31496062992125984" footer="0.31496062992125984"/>
  <pageSetup paperSize="9" scale="40" fitToHeight="2" orientation="portrait" r:id="rId1"/>
  <headerFooter alignWithMargins="0"/>
  <colBreaks count="1" manualBreakCount="1">
    <brk id="1" min="2" max="10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Проект</vt:lpstr>
      <vt:lpstr>Проект II чтение</vt:lpstr>
      <vt:lpstr>Закон</vt:lpstr>
      <vt:lpstr>Закон!Область_печати</vt:lpstr>
      <vt:lpstr>Проект!Область_печати</vt:lpstr>
      <vt:lpstr>'Проект II чтение'!Область_печати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2024-12-19T10:02:52Z</cp:lastPrinted>
  <dcterms:created xsi:type="dcterms:W3CDTF">2003-10-16T06:18:07Z</dcterms:created>
  <dcterms:modified xsi:type="dcterms:W3CDTF">2024-12-25T01:16:00Z</dcterms:modified>
</cp:coreProperties>
</file>