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Приложение 16" sheetId="1" r:id="rId1"/>
    <sheet name="Приложение 17" sheetId="2" r:id="rId2"/>
    <sheet name="Лист3" sheetId="3" r:id="rId3"/>
  </sheets>
  <definedNames>
    <definedName name="_xlnm.Print_Area" localSheetId="0">'Приложение 16'!$A$1:$L$18</definedName>
    <definedName name="_xlnm.Print_Area" localSheetId="1">'Приложение 17'!$A$1:$M$19</definedName>
  </definedNames>
  <calcPr calcId="145621"/>
</workbook>
</file>

<file path=xl/calcChain.xml><?xml version="1.0" encoding="utf-8"?>
<calcChain xmlns="http://schemas.openxmlformats.org/spreadsheetml/2006/main">
  <c r="K18" i="1" l="1"/>
  <c r="G18" i="1"/>
  <c r="J18" i="1"/>
  <c r="I18" i="1"/>
  <c r="H18" i="1"/>
  <c r="F18" i="1"/>
  <c r="E18" i="1"/>
  <c r="D18" i="1"/>
  <c r="C18" i="1"/>
  <c r="G16" i="1"/>
  <c r="K16" i="1" s="1"/>
  <c r="F18" i="2" l="1"/>
  <c r="D18" i="2"/>
  <c r="C18" i="2"/>
  <c r="G16" i="2"/>
  <c r="K16" i="2" s="1"/>
  <c r="K18" i="2" l="1"/>
  <c r="L16" i="2"/>
  <c r="L15" i="2"/>
  <c r="G15" i="2"/>
  <c r="G14" i="2"/>
  <c r="G18" i="2" s="1"/>
  <c r="L18" i="2" l="1"/>
  <c r="G15" i="1"/>
  <c r="G14" i="1"/>
</calcChain>
</file>

<file path=xl/sharedStrings.xml><?xml version="1.0" encoding="utf-8"?>
<sst xmlns="http://schemas.openxmlformats.org/spreadsheetml/2006/main" count="63" uniqueCount="28">
  <si>
    <t>к решению Совета депутатов Муниципального образования "Бичурский район"</t>
  </si>
  <si>
    <t>(тыс. руб.)</t>
  </si>
  <si>
    <t>п/н</t>
  </si>
  <si>
    <t xml:space="preserve">    Наименование хозяйства</t>
  </si>
  <si>
    <t>Задолженность предприятий АПК</t>
  </si>
  <si>
    <t>Задолженность организаций, осуществляющих завоз продукции в районы Крайнего Севера</t>
  </si>
  <si>
    <t>Плановый период</t>
  </si>
  <si>
    <t>Не имеющие источников погашения</t>
  </si>
  <si>
    <t>1 линия</t>
  </si>
  <si>
    <t>2 линия</t>
  </si>
  <si>
    <t>3 линия</t>
  </si>
  <si>
    <t>Отсроченные</t>
  </si>
  <si>
    <t>Неотсроченные</t>
  </si>
  <si>
    <t>Сумма задолженности всего</t>
  </si>
  <si>
    <t>отсрочка</t>
  </si>
  <si>
    <t>П/т ф-ка "Бичурская"</t>
  </si>
  <si>
    <t>СПК "Покровский"</t>
  </si>
  <si>
    <t>ИТОГО</t>
  </si>
  <si>
    <t>Приложение 17</t>
  </si>
  <si>
    <t>Приложение 16</t>
  </si>
  <si>
    <t>ЗАО "Билютайское"</t>
  </si>
  <si>
    <t>Объем обязательств, не имеющих источников возврата в бюджет Муниципального образования «Бичурский район» от сельскохозяйственных предприятий, потребительской кооперации в соответствии с условиями соглашений об обязательствах по муниципальному внутреннему долгу, возникшему в связи с рассрочкой погашения задолженности сельскохозяйственных организаций всех форм собственности и других организаций агропромышленного комплекса, организаций потребительской кооперации и организаций, осуществляющих завоз, хранение и реализацию продукции (товаров) в районы Крайнего Севера и приравненные к ним местности по централизованным кредитам, выданным в 1992 – 1994 годах на плановый период 2016-2017 годов</t>
  </si>
  <si>
    <t>всего задолженность по состоянию на 01.01.2016года</t>
  </si>
  <si>
    <t>всего задолженность по состоянию на 01.01.2017 года</t>
  </si>
  <si>
    <t>и на плановый период  2016 и 2017 годов"</t>
  </si>
  <si>
    <t>"О бюджете Муниципального образования "Бичурский район" на 2015 год</t>
  </si>
  <si>
    <t>всего задолженность по состоянию на 01.01.2015г.</t>
  </si>
  <si>
    <t>Объем обязательств, не имеющих источников возврата в бюджет Муниципального образования «Бичурский район» от сельскохозяйственных предприятий, потребительской кооперации в соответствии с условиями соглашений об обязательствах по муниципальному внутреннему долгу, возникшему в связи с рассрочкой погашения задолженности сельскохозяйственных организаций всех форм собственности и других организаций агропромышленного комплекса, организаций потребительской кооперации и организаций, осуществляющих завоз, хранение и реализацию продукции (товаров) в районы Крайнего Севера и приравненные к ним местности по централизованным кредитам, выданным в 1992 – 1994 годах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</si>
</sst>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sz val="12"/>
      <name val="Arial Cyr"/>
      <charset val="204"/>
    </font>
    <font>
      <sz val="16"/>
      <name val="Times New Roman"/>
      <family val="1"/>
    </font>
    <font>
      <sz val="16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distributed"/>
    </xf>
    <xf numFmtId="0" fontId="8" fillId="0" borderId="0" xfId="0" applyFont="1" applyAlignment="1">
      <alignment horizontal="right" vertical="distributed"/>
    </xf>
    <xf numFmtId="0" fontId="9" fillId="0" borderId="0" xfId="1" applyFont="1" applyBorder="1"/>
    <xf numFmtId="0" fontId="10" fillId="0" borderId="0" xfId="1" applyFont="1"/>
    <xf numFmtId="0" fontId="6" fillId="0" borderId="0" xfId="1" applyFont="1" applyAlignment="1">
      <alignment horizontal="right" vertical="distributed"/>
    </xf>
    <xf numFmtId="0" fontId="0" fillId="0" borderId="0" xfId="0" applyAlignment="1">
      <alignment horizontal="left" vertical="distributed"/>
    </xf>
    <xf numFmtId="0" fontId="6" fillId="0" borderId="0" xfId="1" applyFont="1" applyAlignment="1">
      <alignment horizontal="right"/>
    </xf>
    <xf numFmtId="0" fontId="12" fillId="0" borderId="0" xfId="0" applyFont="1" applyAlignment="1">
      <alignment horizontal="center" vertical="distributed"/>
    </xf>
    <xf numFmtId="0" fontId="5" fillId="0" borderId="9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0" fillId="0" borderId="3" xfId="0" applyBorder="1"/>
    <xf numFmtId="0" fontId="5" fillId="2" borderId="3" xfId="0" applyFont="1" applyFill="1" applyBorder="1" applyAlignment="1">
      <alignment horizontal="left" wrapText="1"/>
    </xf>
    <xf numFmtId="165" fontId="5" fillId="0" borderId="3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65" fontId="5" fillId="0" borderId="3" xfId="0" applyNumberFormat="1" applyFont="1" applyBorder="1" applyAlignment="1">
      <alignment horizontal="right"/>
    </xf>
    <xf numFmtId="0" fontId="12" fillId="0" borderId="11" xfId="0" applyFont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0" fillId="0" borderId="0" xfId="0" applyBorder="1"/>
    <xf numFmtId="165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distributed"/>
    </xf>
    <xf numFmtId="0" fontId="5" fillId="0" borderId="8" xfId="0" applyFont="1" applyBorder="1" applyAlignment="1">
      <alignment horizontal="right" vertical="distributed"/>
    </xf>
    <xf numFmtId="0" fontId="5" fillId="2" borderId="11" xfId="0" applyFont="1" applyFill="1" applyBorder="1" applyAlignment="1">
      <alignment horizontal="left" wrapText="1"/>
    </xf>
    <xf numFmtId="165" fontId="5" fillId="0" borderId="11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distributed"/>
    </xf>
    <xf numFmtId="0" fontId="4" fillId="0" borderId="3" xfId="0" applyFont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distributed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distributed"/>
    </xf>
    <xf numFmtId="0" fontId="5" fillId="0" borderId="0" xfId="1" applyFont="1" applyAlignment="1">
      <alignment horizontal="right" vertical="center" wrapText="1"/>
    </xf>
    <xf numFmtId="43" fontId="5" fillId="0" borderId="2" xfId="2" applyNumberFormat="1" applyFont="1" applyBorder="1" applyAlignment="1">
      <alignment horizontal="center" vertical="center" wrapText="1"/>
    </xf>
    <xf numFmtId="43" fontId="5" fillId="0" borderId="5" xfId="2" applyNumberFormat="1" applyFont="1" applyBorder="1" applyAlignment="1">
      <alignment horizontal="center" vertical="center" wrapText="1"/>
    </xf>
    <xf numFmtId="43" fontId="5" fillId="0" borderId="10" xfId="2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distributed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Обычный" xfId="0" builtinId="0"/>
    <cellStyle name="Обычный_Проект бюджета 2005 г.-центр.кред-Н.Т.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topLeftCell="A7" zoomScale="69" zoomScaleNormal="100" zoomScaleSheetLayoutView="69" workbookViewId="0">
      <selection activeCell="B7" sqref="B7"/>
    </sheetView>
  </sheetViews>
  <sheetFormatPr defaultRowHeight="15" x14ac:dyDescent="0.25"/>
  <cols>
    <col min="1" max="1" width="7.140625" customWidth="1"/>
    <col min="2" max="2" width="26.85546875" customWidth="1"/>
    <col min="3" max="3" width="16.7109375" customWidth="1"/>
    <col min="4" max="4" width="18.28515625" customWidth="1"/>
    <col min="5" max="5" width="9.140625" customWidth="1"/>
    <col min="6" max="6" width="16.85546875" customWidth="1"/>
    <col min="7" max="7" width="17" customWidth="1"/>
    <col min="10" max="10" width="10.28515625" customWidth="1"/>
    <col min="11" max="11" width="18.85546875" customWidth="1"/>
    <col min="12" max="12" width="15" customWidth="1"/>
  </cols>
  <sheetData>
    <row r="1" spans="1:14" ht="23.25" customHeight="1" x14ac:dyDescent="0.3">
      <c r="B1" s="1"/>
      <c r="C1" s="1"/>
      <c r="D1" s="1"/>
      <c r="E1" s="1"/>
      <c r="F1" s="1"/>
      <c r="G1" s="1"/>
      <c r="H1" s="2"/>
      <c r="I1" s="3"/>
      <c r="J1" s="39" t="s">
        <v>19</v>
      </c>
      <c r="K1" s="39"/>
      <c r="L1" s="39"/>
      <c r="M1" s="4"/>
      <c r="N1" s="4"/>
    </row>
    <row r="2" spans="1:14" ht="20.25" x14ac:dyDescent="0.3">
      <c r="B2" s="1"/>
      <c r="C2" s="1"/>
      <c r="D2" s="1"/>
      <c r="E2" s="1"/>
      <c r="F2" s="1"/>
      <c r="G2" s="41" t="s">
        <v>0</v>
      </c>
      <c r="H2" s="41"/>
      <c r="I2" s="41"/>
      <c r="J2" s="41"/>
      <c r="K2" s="41"/>
      <c r="L2" s="41"/>
      <c r="M2" s="5"/>
      <c r="N2" s="5"/>
    </row>
    <row r="3" spans="1:14" ht="18.75" customHeight="1" x14ac:dyDescent="0.3">
      <c r="B3" s="6"/>
      <c r="C3" s="6"/>
      <c r="D3" s="6"/>
      <c r="E3" s="7"/>
      <c r="F3" s="44" t="s">
        <v>25</v>
      </c>
      <c r="G3" s="44"/>
      <c r="H3" s="44"/>
      <c r="I3" s="44"/>
      <c r="J3" s="44"/>
      <c r="K3" s="44"/>
      <c r="L3" s="44"/>
      <c r="M3" s="8"/>
      <c r="N3" s="8"/>
    </row>
    <row r="4" spans="1:14" ht="18.75" customHeight="1" x14ac:dyDescent="0.25">
      <c r="B4" s="9"/>
      <c r="C4" s="9"/>
      <c r="D4" s="9"/>
      <c r="E4" s="9"/>
      <c r="F4" s="9"/>
      <c r="G4" s="9"/>
      <c r="H4" s="44" t="s">
        <v>24</v>
      </c>
      <c r="I4" s="44"/>
      <c r="J4" s="44"/>
      <c r="K4" s="44"/>
      <c r="L4" s="44"/>
      <c r="M4" s="10"/>
      <c r="N4" s="8"/>
    </row>
    <row r="5" spans="1:14" ht="15.75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3.75" customHeight="1" x14ac:dyDescent="0.25">
      <c r="B6" s="43" t="s">
        <v>27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4" ht="38.25" customHeight="1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31"/>
    </row>
    <row r="8" spans="1:14" ht="15" customHeight="1" x14ac:dyDescent="0.25">
      <c r="A8" s="34" t="s">
        <v>2</v>
      </c>
      <c r="B8" s="37" t="s">
        <v>3</v>
      </c>
      <c r="C8" s="38" t="s">
        <v>4</v>
      </c>
      <c r="D8" s="38"/>
      <c r="E8" s="38"/>
      <c r="F8" s="38"/>
      <c r="G8" s="38"/>
      <c r="H8" s="38"/>
      <c r="I8" s="38" t="s">
        <v>5</v>
      </c>
      <c r="J8" s="38"/>
      <c r="K8" s="45" t="s">
        <v>26</v>
      </c>
      <c r="L8" s="38" t="s">
        <v>7</v>
      </c>
    </row>
    <row r="9" spans="1:14" ht="21.75" customHeight="1" x14ac:dyDescent="0.25">
      <c r="A9" s="35"/>
      <c r="B9" s="37"/>
      <c r="C9" s="38"/>
      <c r="D9" s="38"/>
      <c r="E9" s="38"/>
      <c r="F9" s="38"/>
      <c r="G9" s="38"/>
      <c r="H9" s="38"/>
      <c r="I9" s="38"/>
      <c r="J9" s="38"/>
      <c r="K9" s="46"/>
      <c r="L9" s="38"/>
    </row>
    <row r="10" spans="1:14" ht="132.75" customHeight="1" x14ac:dyDescent="0.25">
      <c r="A10" s="35"/>
      <c r="B10" s="37"/>
      <c r="C10" s="28" t="s">
        <v>8</v>
      </c>
      <c r="D10" s="38" t="s">
        <v>9</v>
      </c>
      <c r="E10" s="40"/>
      <c r="F10" s="28" t="s">
        <v>10</v>
      </c>
      <c r="G10" s="38" t="s">
        <v>13</v>
      </c>
      <c r="H10" s="38"/>
      <c r="I10" s="38"/>
      <c r="J10" s="38"/>
      <c r="K10" s="46"/>
      <c r="L10" s="38"/>
    </row>
    <row r="11" spans="1:14" ht="0.75" customHeight="1" x14ac:dyDescent="0.25">
      <c r="A11" s="35"/>
      <c r="B11" s="37"/>
      <c r="C11" s="38" t="s">
        <v>11</v>
      </c>
      <c r="D11" s="38" t="s">
        <v>11</v>
      </c>
      <c r="E11" s="38" t="s">
        <v>12</v>
      </c>
      <c r="F11" s="38" t="s">
        <v>11</v>
      </c>
      <c r="G11" s="38"/>
      <c r="H11" s="38"/>
      <c r="I11" s="38" t="s">
        <v>8</v>
      </c>
      <c r="J11" s="38" t="s">
        <v>13</v>
      </c>
      <c r="K11" s="46"/>
      <c r="L11" s="38"/>
    </row>
    <row r="12" spans="1:14" ht="131.25" customHeight="1" x14ac:dyDescent="0.25">
      <c r="A12" s="35"/>
      <c r="B12" s="37"/>
      <c r="C12" s="38"/>
      <c r="D12" s="38"/>
      <c r="E12" s="38"/>
      <c r="F12" s="38"/>
      <c r="G12" s="38" t="s">
        <v>11</v>
      </c>
      <c r="H12" s="38" t="s">
        <v>12</v>
      </c>
      <c r="I12" s="38"/>
      <c r="J12" s="38"/>
      <c r="K12" s="46"/>
      <c r="L12" s="38"/>
    </row>
    <row r="13" spans="1:14" ht="18.75" customHeight="1" x14ac:dyDescent="0.25">
      <c r="A13" s="36"/>
      <c r="B13" s="37"/>
      <c r="C13" s="38"/>
      <c r="D13" s="38"/>
      <c r="E13" s="38"/>
      <c r="F13" s="38"/>
      <c r="G13" s="38"/>
      <c r="H13" s="38"/>
      <c r="I13" s="38"/>
      <c r="J13" s="38"/>
      <c r="K13" s="47"/>
      <c r="L13" s="38"/>
    </row>
    <row r="14" spans="1:14" ht="24" customHeight="1" x14ac:dyDescent="0.3">
      <c r="A14" s="15">
        <v>1</v>
      </c>
      <c r="B14" s="16" t="s">
        <v>15</v>
      </c>
      <c r="C14" s="20">
        <v>254.7</v>
      </c>
      <c r="D14" s="20">
        <v>615.70000000000005</v>
      </c>
      <c r="E14" s="20"/>
      <c r="F14" s="20">
        <v>13</v>
      </c>
      <c r="G14" s="17">
        <f t="shared" ref="G14:G15" si="0">C14+D14+F14</f>
        <v>883.40000000000009</v>
      </c>
      <c r="H14" s="20"/>
      <c r="I14" s="20"/>
      <c r="J14" s="20"/>
      <c r="K14" s="18">
        <v>858.4</v>
      </c>
      <c r="L14" s="19" t="s">
        <v>14</v>
      </c>
    </row>
    <row r="15" spans="1:14" ht="22.5" customHeight="1" x14ac:dyDescent="0.3">
      <c r="A15" s="15">
        <v>2</v>
      </c>
      <c r="B15" s="16" t="s">
        <v>16</v>
      </c>
      <c r="C15" s="20">
        <v>99.35</v>
      </c>
      <c r="D15" s="20">
        <v>202.08</v>
      </c>
      <c r="E15" s="20"/>
      <c r="F15" s="20">
        <v>3.25</v>
      </c>
      <c r="G15" s="17">
        <f t="shared" si="0"/>
        <v>304.68</v>
      </c>
      <c r="H15" s="20"/>
      <c r="I15" s="20"/>
      <c r="J15" s="20"/>
      <c r="K15" s="18">
        <v>228.744</v>
      </c>
      <c r="L15" s="19" t="s">
        <v>14</v>
      </c>
    </row>
    <row r="16" spans="1:14" ht="22.5" customHeight="1" x14ac:dyDescent="0.3">
      <c r="A16" s="15">
        <v>3</v>
      </c>
      <c r="B16" s="32" t="s">
        <v>20</v>
      </c>
      <c r="C16" s="33">
        <v>251.2</v>
      </c>
      <c r="D16" s="20">
        <v>430.4</v>
      </c>
      <c r="E16" s="20"/>
      <c r="F16" s="20">
        <v>7</v>
      </c>
      <c r="G16" s="17">
        <f>C16+D16+F16</f>
        <v>688.59999999999991</v>
      </c>
      <c r="H16" s="20"/>
      <c r="I16" s="20"/>
      <c r="J16" s="20"/>
      <c r="K16" s="17">
        <f>G16+H16+J16</f>
        <v>688.59999999999991</v>
      </c>
      <c r="L16" s="19"/>
    </row>
    <row r="17" spans="1:12" ht="22.5" customHeight="1" x14ac:dyDescent="0.3">
      <c r="A17" s="15">
        <v>4</v>
      </c>
      <c r="B17" s="32" t="s">
        <v>20</v>
      </c>
      <c r="C17" s="33"/>
      <c r="D17" s="20"/>
      <c r="E17" s="20"/>
      <c r="F17" s="20"/>
      <c r="G17" s="17">
        <v>232.9</v>
      </c>
      <c r="H17" s="20"/>
      <c r="I17" s="20"/>
      <c r="J17" s="20"/>
      <c r="K17" s="17">
        <v>232.9</v>
      </c>
      <c r="L17" s="19"/>
    </row>
    <row r="18" spans="1:12" ht="18.75" x14ac:dyDescent="0.3">
      <c r="A18" s="15"/>
      <c r="B18" s="21" t="s">
        <v>17</v>
      </c>
      <c r="C18" s="22">
        <f>SUM(C14:C15)+C16</f>
        <v>605.25</v>
      </c>
      <c r="D18" s="23">
        <f t="shared" ref="D18:K18" si="1">SUM(D14:D15)+D16</f>
        <v>1248.18</v>
      </c>
      <c r="E18" s="24">
        <f t="shared" si="1"/>
        <v>0</v>
      </c>
      <c r="F18" s="24">
        <f t="shared" si="1"/>
        <v>23.25</v>
      </c>
      <c r="G18" s="23">
        <f>SUM(G14:G15)+G16+G17</f>
        <v>2109.58</v>
      </c>
      <c r="H18" s="24">
        <f t="shared" si="1"/>
        <v>0</v>
      </c>
      <c r="I18" s="24">
        <f t="shared" si="1"/>
        <v>0</v>
      </c>
      <c r="J18" s="24">
        <f t="shared" si="1"/>
        <v>0</v>
      </c>
      <c r="K18" s="24">
        <f>SUM(K14:K15)+K16+K17</f>
        <v>2008.644</v>
      </c>
      <c r="L18" s="25"/>
    </row>
    <row r="19" spans="1:12" x14ac:dyDescent="0.25">
      <c r="A19" s="26"/>
    </row>
  </sheetData>
  <mergeCells count="22">
    <mergeCell ref="J1:L1"/>
    <mergeCell ref="L8:L13"/>
    <mergeCell ref="D10:E10"/>
    <mergeCell ref="G10:H11"/>
    <mergeCell ref="J11:J13"/>
    <mergeCell ref="G2:L2"/>
    <mergeCell ref="B5:N5"/>
    <mergeCell ref="B6:L6"/>
    <mergeCell ref="H4:L4"/>
    <mergeCell ref="F3:L3"/>
    <mergeCell ref="K8:K13"/>
    <mergeCell ref="A8:A13"/>
    <mergeCell ref="B8:B13"/>
    <mergeCell ref="C8:H9"/>
    <mergeCell ref="I8:J10"/>
    <mergeCell ref="C11:C13"/>
    <mergeCell ref="D11:D13"/>
    <mergeCell ref="E11:E13"/>
    <mergeCell ref="F11:F13"/>
    <mergeCell ref="I11:I13"/>
    <mergeCell ref="G12:G13"/>
    <mergeCell ref="H12:H13"/>
  </mergeCells>
  <pageMargins left="1.1023622047244095" right="0.5118110236220472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60" zoomScaleNormal="100" workbookViewId="0">
      <selection activeCell="B16" sqref="B16:K17"/>
    </sheetView>
  </sheetViews>
  <sheetFormatPr defaultRowHeight="15" x14ac:dyDescent="0.25"/>
  <cols>
    <col min="1" max="1" width="5.85546875" customWidth="1"/>
    <col min="2" max="2" width="27.5703125" customWidth="1"/>
    <col min="3" max="3" width="17.42578125" customWidth="1"/>
    <col min="4" max="4" width="19.140625" customWidth="1"/>
    <col min="5" max="5" width="20.5703125" customWidth="1"/>
    <col min="6" max="6" width="13.140625" customWidth="1"/>
    <col min="7" max="7" width="19.42578125" customWidth="1"/>
    <col min="10" max="10" width="10.28515625" customWidth="1"/>
    <col min="11" max="11" width="19.28515625" customWidth="1"/>
    <col min="12" max="12" width="20.140625" customWidth="1"/>
    <col min="13" max="13" width="15" customWidth="1"/>
  </cols>
  <sheetData>
    <row r="1" spans="1:13" ht="23.25" customHeight="1" x14ac:dyDescent="0.3">
      <c r="B1" s="1"/>
      <c r="C1" s="1"/>
      <c r="D1" s="1"/>
      <c r="E1" s="1"/>
      <c r="F1" s="1"/>
      <c r="G1" s="1"/>
      <c r="H1" s="2"/>
      <c r="I1" s="3"/>
      <c r="J1" s="39" t="s">
        <v>18</v>
      </c>
      <c r="K1" s="39"/>
      <c r="L1" s="39"/>
      <c r="M1" s="39"/>
    </row>
    <row r="2" spans="1:13" ht="20.25" x14ac:dyDescent="0.3">
      <c r="B2" s="1"/>
      <c r="C2" s="1"/>
      <c r="D2" s="1"/>
      <c r="E2" s="1"/>
      <c r="F2" s="1"/>
      <c r="G2" s="41" t="s">
        <v>0</v>
      </c>
      <c r="H2" s="41"/>
      <c r="I2" s="41"/>
      <c r="J2" s="41"/>
      <c r="K2" s="41"/>
      <c r="L2" s="41"/>
      <c r="M2" s="41"/>
    </row>
    <row r="3" spans="1:13" ht="18.75" customHeight="1" x14ac:dyDescent="0.3">
      <c r="B3" s="6"/>
      <c r="C3" s="6"/>
      <c r="D3" s="6"/>
      <c r="E3" s="7"/>
      <c r="F3" s="44" t="s">
        <v>25</v>
      </c>
      <c r="G3" s="44"/>
      <c r="H3" s="44"/>
      <c r="I3" s="44"/>
      <c r="J3" s="44"/>
      <c r="K3" s="44"/>
      <c r="L3" s="44"/>
      <c r="M3" s="44"/>
    </row>
    <row r="4" spans="1:13" ht="18.75" customHeight="1" x14ac:dyDescent="0.25">
      <c r="B4" s="9"/>
      <c r="C4" s="9"/>
      <c r="D4" s="9"/>
      <c r="E4" s="9"/>
      <c r="F4" s="9"/>
      <c r="G4" s="9"/>
      <c r="H4" s="44" t="s">
        <v>24</v>
      </c>
      <c r="I4" s="44"/>
      <c r="J4" s="44"/>
      <c r="K4" s="44"/>
      <c r="L4" s="44"/>
      <c r="M4" s="44"/>
    </row>
    <row r="5" spans="1:13" ht="15.75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3.75" customHeight="1" x14ac:dyDescent="0.25">
      <c r="B6" s="43" t="s">
        <v>21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38.25" customHeight="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48" t="s">
        <v>1</v>
      </c>
      <c r="M7" s="48"/>
    </row>
    <row r="8" spans="1:13" x14ac:dyDescent="0.25">
      <c r="A8" s="49" t="s">
        <v>2</v>
      </c>
      <c r="B8" s="37" t="s">
        <v>3</v>
      </c>
      <c r="C8" s="52" t="s">
        <v>4</v>
      </c>
      <c r="D8" s="52"/>
      <c r="E8" s="52"/>
      <c r="F8" s="52"/>
      <c r="G8" s="52"/>
      <c r="H8" s="52"/>
      <c r="I8" s="53" t="s">
        <v>5</v>
      </c>
      <c r="J8" s="53"/>
      <c r="K8" s="54" t="s">
        <v>6</v>
      </c>
      <c r="L8" s="55"/>
      <c r="M8" s="38" t="s">
        <v>7</v>
      </c>
    </row>
    <row r="9" spans="1:13" ht="21.75" customHeight="1" x14ac:dyDescent="0.25">
      <c r="A9" s="50"/>
      <c r="B9" s="37"/>
      <c r="C9" s="52"/>
      <c r="D9" s="52"/>
      <c r="E9" s="52"/>
      <c r="F9" s="52"/>
      <c r="G9" s="52"/>
      <c r="H9" s="52"/>
      <c r="I9" s="53"/>
      <c r="J9" s="53"/>
      <c r="K9" s="56"/>
      <c r="L9" s="57"/>
      <c r="M9" s="38"/>
    </row>
    <row r="10" spans="1:13" ht="132.75" customHeight="1" x14ac:dyDescent="0.3">
      <c r="A10" s="50"/>
      <c r="B10" s="37"/>
      <c r="C10" s="29" t="s">
        <v>8</v>
      </c>
      <c r="D10" s="60" t="s">
        <v>9</v>
      </c>
      <c r="E10" s="61"/>
      <c r="F10" s="29" t="s">
        <v>10</v>
      </c>
      <c r="G10" s="38" t="s">
        <v>13</v>
      </c>
      <c r="H10" s="38"/>
      <c r="I10" s="53"/>
      <c r="J10" s="53"/>
      <c r="K10" s="58"/>
      <c r="L10" s="59"/>
      <c r="M10" s="38"/>
    </row>
    <row r="11" spans="1:13" ht="18.75" x14ac:dyDescent="0.25">
      <c r="A11" s="50"/>
      <c r="B11" s="37"/>
      <c r="C11" s="38" t="s">
        <v>11</v>
      </c>
      <c r="D11" s="38" t="s">
        <v>11</v>
      </c>
      <c r="E11" s="38" t="s">
        <v>12</v>
      </c>
      <c r="F11" s="38" t="s">
        <v>11</v>
      </c>
      <c r="G11" s="38"/>
      <c r="H11" s="38"/>
      <c r="I11" s="52" t="s">
        <v>8</v>
      </c>
      <c r="J11" s="53" t="s">
        <v>13</v>
      </c>
      <c r="K11" s="12">
        <v>2016</v>
      </c>
      <c r="L11" s="13">
        <v>2017</v>
      </c>
      <c r="M11" s="38"/>
    </row>
    <row r="12" spans="1:13" ht="93.75" x14ac:dyDescent="0.25">
      <c r="A12" s="50"/>
      <c r="B12" s="37"/>
      <c r="C12" s="38"/>
      <c r="D12" s="38"/>
      <c r="E12" s="38"/>
      <c r="F12" s="38"/>
      <c r="G12" s="38" t="s">
        <v>11</v>
      </c>
      <c r="H12" s="38" t="s">
        <v>12</v>
      </c>
      <c r="I12" s="52"/>
      <c r="J12" s="53"/>
      <c r="K12" s="28" t="s">
        <v>22</v>
      </c>
      <c r="L12" s="28" t="s">
        <v>23</v>
      </c>
      <c r="M12" s="38"/>
    </row>
    <row r="13" spans="1:13" ht="18.75" x14ac:dyDescent="0.25">
      <c r="A13" s="51"/>
      <c r="B13" s="37"/>
      <c r="C13" s="38"/>
      <c r="D13" s="38"/>
      <c r="E13" s="38"/>
      <c r="F13" s="38"/>
      <c r="G13" s="38"/>
      <c r="H13" s="38"/>
      <c r="I13" s="52"/>
      <c r="J13" s="53"/>
      <c r="K13" s="13"/>
      <c r="L13" s="14"/>
      <c r="M13" s="38"/>
    </row>
    <row r="14" spans="1:13" ht="18.75" x14ac:dyDescent="0.3">
      <c r="A14" s="15">
        <v>1</v>
      </c>
      <c r="B14" s="16" t="s">
        <v>15</v>
      </c>
      <c r="C14" s="20">
        <v>254.7</v>
      </c>
      <c r="D14" s="20">
        <v>615.70000000000005</v>
      </c>
      <c r="E14" s="20"/>
      <c r="F14" s="20">
        <v>13</v>
      </c>
      <c r="G14" s="17">
        <f t="shared" ref="G14:G15" si="0">C14+D14+F14</f>
        <v>883.40000000000009</v>
      </c>
      <c r="H14" s="20"/>
      <c r="I14" s="20"/>
      <c r="J14" s="20"/>
      <c r="K14" s="18">
        <v>858.4</v>
      </c>
      <c r="L14" s="18">
        <v>858.4</v>
      </c>
      <c r="M14" s="19" t="s">
        <v>14</v>
      </c>
    </row>
    <row r="15" spans="1:13" ht="18.75" x14ac:dyDescent="0.3">
      <c r="A15" s="15">
        <v>2</v>
      </c>
      <c r="B15" s="16" t="s">
        <v>16</v>
      </c>
      <c r="C15" s="20">
        <v>99.35</v>
      </c>
      <c r="D15" s="20">
        <v>202.08</v>
      </c>
      <c r="E15" s="20"/>
      <c r="F15" s="20">
        <v>3.25</v>
      </c>
      <c r="G15" s="17">
        <f t="shared" si="0"/>
        <v>304.68</v>
      </c>
      <c r="H15" s="20"/>
      <c r="I15" s="20"/>
      <c r="J15" s="20"/>
      <c r="K15" s="18">
        <v>228.744</v>
      </c>
      <c r="L15" s="18">
        <f t="shared" ref="L15" si="1">K15</f>
        <v>228.744</v>
      </c>
      <c r="M15" s="19" t="s">
        <v>14</v>
      </c>
    </row>
    <row r="16" spans="1:13" ht="18.75" x14ac:dyDescent="0.3">
      <c r="A16" s="15">
        <v>3</v>
      </c>
      <c r="B16" s="32" t="s">
        <v>20</v>
      </c>
      <c r="C16" s="33">
        <v>251.2</v>
      </c>
      <c r="D16" s="20">
        <v>430.4</v>
      </c>
      <c r="E16" s="20"/>
      <c r="F16" s="20">
        <v>7</v>
      </c>
      <c r="G16" s="17">
        <f>C16+D16+F16</f>
        <v>688.59999999999991</v>
      </c>
      <c r="H16" s="20"/>
      <c r="I16" s="20"/>
      <c r="J16" s="20"/>
      <c r="K16" s="17">
        <f>G16+H16+J16</f>
        <v>688.59999999999991</v>
      </c>
      <c r="L16" s="17">
        <f>H16+I16+K16</f>
        <v>688.59999999999991</v>
      </c>
      <c r="M16" s="19"/>
    </row>
    <row r="17" spans="1:13" ht="18.75" x14ac:dyDescent="0.3">
      <c r="A17" s="15">
        <v>4</v>
      </c>
      <c r="B17" s="32" t="s">
        <v>20</v>
      </c>
      <c r="C17" s="33"/>
      <c r="D17" s="20"/>
      <c r="E17" s="20"/>
      <c r="F17" s="20"/>
      <c r="G17" s="17">
        <v>232.9</v>
      </c>
      <c r="H17" s="20"/>
      <c r="I17" s="20"/>
      <c r="J17" s="20"/>
      <c r="K17" s="17">
        <v>232.9</v>
      </c>
      <c r="L17" s="17">
        <v>232.9</v>
      </c>
      <c r="M17" s="19"/>
    </row>
    <row r="18" spans="1:13" ht="18.75" x14ac:dyDescent="0.3">
      <c r="A18" s="15"/>
      <c r="B18" s="21" t="s">
        <v>17</v>
      </c>
      <c r="C18" s="22">
        <f>C14+C15+C16</f>
        <v>605.25</v>
      </c>
      <c r="D18" s="23">
        <f>D14+D15+D16</f>
        <v>1248.18</v>
      </c>
      <c r="E18" s="24"/>
      <c r="F18" s="24">
        <f>F14+F15+F16</f>
        <v>23.25</v>
      </c>
      <c r="G18" s="23">
        <f>G14+G15+G16+G17</f>
        <v>2109.58</v>
      </c>
      <c r="H18" s="24"/>
      <c r="I18" s="24"/>
      <c r="J18" s="24"/>
      <c r="K18" s="24">
        <f>K14+K15+K16+K17</f>
        <v>2008.644</v>
      </c>
      <c r="L18" s="24">
        <f>L14+L15+L16+L17</f>
        <v>2008.644</v>
      </c>
      <c r="M18" s="25"/>
    </row>
    <row r="19" spans="1:13" x14ac:dyDescent="0.25">
      <c r="A19" s="26"/>
      <c r="L19" s="27"/>
    </row>
  </sheetData>
  <mergeCells count="23">
    <mergeCell ref="A8:A13"/>
    <mergeCell ref="B8:B13"/>
    <mergeCell ref="C8:H9"/>
    <mergeCell ref="I8:J10"/>
    <mergeCell ref="K8:L10"/>
    <mergeCell ref="D10:E10"/>
    <mergeCell ref="G10:H11"/>
    <mergeCell ref="C11:C13"/>
    <mergeCell ref="D11:D13"/>
    <mergeCell ref="E11:E13"/>
    <mergeCell ref="F11:F13"/>
    <mergeCell ref="I11:I13"/>
    <mergeCell ref="J11:J13"/>
    <mergeCell ref="G12:G13"/>
    <mergeCell ref="H12:H13"/>
    <mergeCell ref="L7:M7"/>
    <mergeCell ref="M8:M13"/>
    <mergeCell ref="B6:M6"/>
    <mergeCell ref="J1:M1"/>
    <mergeCell ref="G2:M2"/>
    <mergeCell ref="F3:M3"/>
    <mergeCell ref="H4:M4"/>
    <mergeCell ref="B5:M5"/>
  </mergeCells>
  <pageMargins left="1.1023622047244095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16</vt:lpstr>
      <vt:lpstr>Приложение 17</vt:lpstr>
      <vt:lpstr>Лист3</vt:lpstr>
      <vt:lpstr>'Приложение 16'!Область_печати</vt:lpstr>
      <vt:lpstr>'Приложение 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2014-11-13T12:04:44Z</cp:lastPrinted>
  <dcterms:created xsi:type="dcterms:W3CDTF">2012-11-07T05:26:31Z</dcterms:created>
  <dcterms:modified xsi:type="dcterms:W3CDTF">2014-11-13T12:04:46Z</dcterms:modified>
</cp:coreProperties>
</file>