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activeTab="2"/>
  </bookViews>
  <sheets>
    <sheet name="Лист1" sheetId="1" r:id="rId1"/>
    <sheet name="Диаграмма1" sheetId="2" r:id="rId2"/>
    <sheet name="приложение 1" sheetId="3" r:id="rId3"/>
  </sheets>
  <definedNames>
    <definedName name="_xlnm.Print_Titles" localSheetId="2">'приложение 1'!$2:$2</definedName>
    <definedName name="_xlnm.Print_Area" localSheetId="2">'приложение 1'!$A$1:$M$155</definedName>
  </definedNames>
  <calcPr fullCalcOnLoad="1"/>
</workbook>
</file>

<file path=xl/comments3.xml><?xml version="1.0" encoding="utf-8"?>
<comments xmlns="http://schemas.openxmlformats.org/spreadsheetml/2006/main">
  <authors>
    <author>410YNM</author>
  </authors>
  <commentList>
    <comment ref="O28" authorId="0">
      <text>
        <r>
          <rPr>
            <b/>
            <sz val="9"/>
            <rFont val="Tahoma"/>
            <family val="2"/>
          </rPr>
          <t>410YNM:</t>
        </r>
        <r>
          <rPr>
            <sz val="9"/>
            <rFont val="Tahoma"/>
            <family val="2"/>
          </rPr>
          <t xml:space="preserve">
еловек</t>
        </r>
      </text>
    </comment>
  </commentList>
</comments>
</file>

<file path=xl/sharedStrings.xml><?xml version="1.0" encoding="utf-8"?>
<sst xmlns="http://schemas.openxmlformats.org/spreadsheetml/2006/main" count="275" uniqueCount="136">
  <si>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</si>
  <si>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</si>
  <si>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</si>
  <si>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</si>
  <si>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</si>
  <si>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</si>
  <si>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</si>
  <si>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</si>
  <si>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</si>
  <si>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</si>
  <si>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</si>
  <si>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</si>
  <si>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</si>
  <si>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</si>
  <si>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</si>
  <si>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Пассажирооборот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</si>
  <si>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</si>
  <si>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</si>
  <si>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</si>
  <si>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</si>
  <si>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</si>
  <si>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</si>
  <si>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</si>
  <si>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</si>
  <si>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</si>
  <si>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</si>
  <si>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</si>
  <si>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</si>
  <si>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</si>
  <si>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</si>
  <si>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</si>
  <si>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</si>
  <si>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</si>
  <si>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</si>
  <si>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</si>
  <si>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</si>
  <si>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</si>
  <si>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</si>
  <si>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</si>
  <si>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</si>
  <si>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</si>
  <si>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</si>
  <si>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</si>
  <si>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</si>
  <si>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млн. пасс-км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</si>
  <si>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</si>
  <si>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</si>
  <si>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</si>
  <si>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</si>
  <si>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</si>
  <si>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</si>
  <si>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</si>
  <si>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</si>
  <si>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</si>
  <si>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</si>
  <si>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</si>
  <si>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</si>
  <si>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</si>
  <si>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</si>
  <si>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</si>
  <si>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</si>
  <si>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</si>
  <si>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</si>
  <si>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</si>
  <si>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</si>
  <si>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</si>
  <si>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</si>
  <si>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</si>
  <si>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</si>
  <si>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</si>
  <si>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</si>
  <si>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</si>
  <si>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</si>
  <si>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</si>
  <si>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</si>
  <si>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</si>
  <si>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</si>
  <si>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</si>
  <si>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</si>
  <si>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</si>
  <si>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</si>
  <si>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</si>
  <si>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</si>
  <si>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</si>
  <si>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</si>
  <si>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</si>
  <si>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</si>
  <si>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</si>
  <si>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</si>
  <si>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</si>
  <si>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</si>
  <si>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</si>
  <si>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</si>
  <si>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</si>
  <si>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</si>
  <si>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</si>
  <si>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</si>
  <si>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</si>
  <si>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</si>
  <si>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</si>
  <si>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</si>
  <si>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</si>
  <si>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</si>
  <si>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</si>
  <si>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</si>
  <si>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</si>
  <si>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</si>
  <si>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</si>
  <si>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</si>
  <si>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</si>
  <si>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</si>
  <si>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</si>
  <si>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</si>
  <si>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</si>
  <si>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</si>
  <si>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</si>
  <si>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</si>
  <si>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</si>
  <si>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>Уровень  износакоммунальной инфраструктуры</t>
  </si>
  <si>
    <t>Количество молодых специалистов и молодых скмей, получивших социальную выплату на приобретение жилья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</si>
  <si>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</si>
  <si>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Доходы от использования муниципального имущества (аренда, приватизация республиканской собственности),в т.ч.</t>
  </si>
  <si>
    <t>муниципальный район</t>
  </si>
  <si>
    <t xml:space="preserve"> </t>
  </si>
  <si>
    <t xml:space="preserve">, </t>
  </si>
  <si>
    <t>Производство и распределение электроэнергии, газа и воды</t>
  </si>
  <si>
    <t>54.1</t>
  </si>
  <si>
    <t>6.1.</t>
  </si>
  <si>
    <t>98.1</t>
  </si>
  <si>
    <t>Обеспеченность спортивными сооружениями</t>
  </si>
  <si>
    <t>Количество созданных рабочих мест</t>
  </si>
  <si>
    <t xml:space="preserve">Количество Интернет - пользователей </t>
  </si>
  <si>
    <t>Факт 2021г.</t>
  </si>
  <si>
    <t>План 2022</t>
  </si>
  <si>
    <t>Факт 2022</t>
  </si>
  <si>
    <t>ед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</si>
</sst>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_-* #,##0_р_._-;\-* #,##0_р_._-;_-* &quot;-&quot;??_р_._-;_-@_-"/>
    <numFmt numFmtId="182" formatCode="0.0000"/>
    <numFmt numFmtId="183" formatCode="0.00000000"/>
    <numFmt numFmtId="184" formatCode="0.0000000"/>
    <numFmt numFmtId="185" formatCode="0.000000"/>
    <numFmt numFmtId="186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i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176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3" xfId="0" applyFont="1" applyFill="1" applyBorder="1" applyAlignment="1">
      <alignment horizontal="center"/>
    </xf>
    <xf numFmtId="16" fontId="3" fillId="33" borderId="10" xfId="53" applyNumberFormat="1" applyFont="1" applyFill="1" applyBorder="1" applyAlignment="1">
      <alignment horizontal="center" vertical="center"/>
      <protection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5" xfId="53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176" fontId="0" fillId="33" borderId="0" xfId="0" applyNumberFormat="1" applyFill="1" applyBorder="1" applyAlignment="1">
      <alignment/>
    </xf>
    <xf numFmtId="176" fontId="0" fillId="33" borderId="0" xfId="0" applyNumberFormat="1" applyFill="1" applyAlignment="1">
      <alignment/>
    </xf>
    <xf numFmtId="0" fontId="4" fillId="33" borderId="16" xfId="0" applyFont="1" applyFill="1" applyBorder="1" applyAlignment="1">
      <alignment horizontal="center"/>
    </xf>
    <xf numFmtId="0" fontId="19" fillId="33" borderId="10" xfId="53" applyFont="1" applyFill="1" applyBorder="1" applyAlignment="1">
      <alignment horizontal="center" vertical="top" wrapText="1"/>
      <protection/>
    </xf>
    <xf numFmtId="0" fontId="9" fillId="33" borderId="14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/>
    </xf>
    <xf numFmtId="0" fontId="3" fillId="33" borderId="10" xfId="53" applyFont="1" applyFill="1" applyBorder="1" applyAlignment="1">
      <alignment horizontal="left" vertical="center" wrapText="1"/>
      <protection/>
    </xf>
    <xf numFmtId="176" fontId="4" fillId="33" borderId="14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0" fontId="4" fillId="33" borderId="15" xfId="0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/>
    </xf>
    <xf numFmtId="180" fontId="16" fillId="33" borderId="10" xfId="0" applyNumberFormat="1" applyFont="1" applyFill="1" applyBorder="1" applyAlignment="1">
      <alignment horizontal="center" vertical="center" wrapText="1"/>
    </xf>
    <xf numFmtId="178" fontId="4" fillId="33" borderId="10" xfId="62" applyNumberFormat="1" applyFont="1" applyFill="1" applyBorder="1" applyAlignment="1">
      <alignment horizontal="left" vertical="center"/>
    </xf>
    <xf numFmtId="178" fontId="4" fillId="33" borderId="10" xfId="62" applyNumberFormat="1" applyFont="1" applyFill="1" applyBorder="1" applyAlignment="1">
      <alignment horizontal="center"/>
    </xf>
    <xf numFmtId="0" fontId="3" fillId="33" borderId="17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top" wrapText="1"/>
      <protection/>
    </xf>
    <xf numFmtId="176" fontId="4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9" fontId="0" fillId="33" borderId="0" xfId="0" applyNumberFormat="1" applyFill="1" applyAlignment="1">
      <alignment/>
    </xf>
    <xf numFmtId="0" fontId="12" fillId="33" borderId="14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3" fillId="33" borderId="14" xfId="53" applyFont="1" applyFill="1" applyBorder="1" applyAlignment="1">
      <alignment horizontal="left" vertical="top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4" fillId="33" borderId="14" xfId="53" applyFont="1" applyFill="1" applyBorder="1" applyAlignment="1">
      <alignment vertical="top" wrapText="1"/>
      <protection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177" fontId="4" fillId="33" borderId="10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vertical="top" wrapText="1"/>
      <protection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06175"/>
          <c:w val="0.976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'приложение 1'!$L$36:$M$36</c:f>
              <c:numCache>
                <c:ptCount val="2"/>
              </c:numCache>
            </c:numRef>
          </c:val>
        </c:ser>
        <c:overlap val="-27"/>
        <c:gapWidth val="219"/>
        <c:axId val="14276486"/>
        <c:axId val="61379511"/>
      </c:bar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76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5"/>
  <sheetViews>
    <sheetView tabSelected="1" view="pageBreakPreview" zoomScale="75" zoomScaleSheetLayoutView="75" workbookViewId="0" topLeftCell="A37">
      <selection activeCell="G153" sqref="G153"/>
    </sheetView>
  </sheetViews>
  <sheetFormatPr defaultColWidth="9.140625" defaultRowHeight="15"/>
  <cols>
    <col min="1" max="1" width="6.8515625" style="122" customWidth="1"/>
    <col min="2" max="2" width="42.421875" style="25" customWidth="1"/>
    <col min="3" max="3" width="8.57421875" style="124" customWidth="1"/>
    <col min="4" max="4" width="11.7109375" style="122" customWidth="1"/>
    <col min="5" max="5" width="15.7109375" style="125" customWidth="1"/>
    <col min="6" max="6" width="14.140625" style="125" customWidth="1"/>
    <col min="7" max="7" width="13.421875" style="125" customWidth="1"/>
    <col min="8" max="11" width="9.140625" style="8" hidden="1" customWidth="1"/>
    <col min="12" max="12" width="34.57421875" style="8" customWidth="1"/>
    <col min="13" max="13" width="14.7109375" style="8" customWidth="1"/>
    <col min="14" max="14" width="9.140625" style="8" customWidth="1"/>
    <col min="15" max="15" width="9.8515625" style="8" customWidth="1"/>
    <col min="16" max="16384" width="9.140625" style="8" customWidth="1"/>
  </cols>
  <sheetData>
    <row r="1" spans="1:7" ht="15">
      <c r="A1" s="6" t="s">
        <v>123</v>
      </c>
      <c r="B1" s="7"/>
      <c r="C1" s="7"/>
      <c r="D1" s="7"/>
      <c r="E1" s="7"/>
      <c r="F1" s="7"/>
      <c r="G1" s="7"/>
    </row>
    <row r="2" spans="1:7" s="13" customFormat="1" ht="24">
      <c r="A2" s="9"/>
      <c r="B2" s="10" t="s">
        <v>47</v>
      </c>
      <c r="C2" s="11" t="s">
        <v>34</v>
      </c>
      <c r="D2" s="12" t="s">
        <v>132</v>
      </c>
      <c r="E2" s="12" t="s">
        <v>133</v>
      </c>
      <c r="F2" s="12" t="s">
        <v>134</v>
      </c>
      <c r="G2" s="12" t="s">
        <v>36</v>
      </c>
    </row>
    <row r="3" spans="1:7" s="19" customFormat="1" ht="15.75">
      <c r="A3" s="14"/>
      <c r="B3" s="15" t="s">
        <v>0</v>
      </c>
      <c r="C3" s="16"/>
      <c r="D3" s="17"/>
      <c r="E3" s="18"/>
      <c r="F3" s="18"/>
      <c r="G3" s="18"/>
    </row>
    <row r="4" spans="1:11" s="19" customFormat="1" ht="30">
      <c r="A4" s="14">
        <v>1</v>
      </c>
      <c r="B4" s="20" t="s">
        <v>1</v>
      </c>
      <c r="C4" s="21" t="s">
        <v>35</v>
      </c>
      <c r="D4" s="16">
        <v>22</v>
      </c>
      <c r="E4" s="22">
        <v>21.6</v>
      </c>
      <c r="F4" s="16">
        <v>21.6</v>
      </c>
      <c r="G4" s="23">
        <f>F4/F4*100</f>
        <v>100</v>
      </c>
      <c r="H4" s="16">
        <v>23.7</v>
      </c>
      <c r="I4" s="16">
        <v>23.7</v>
      </c>
      <c r="J4" s="16">
        <v>23.7</v>
      </c>
      <c r="K4" s="16">
        <v>23.7</v>
      </c>
    </row>
    <row r="5" spans="1:11" s="19" customFormat="1" ht="30">
      <c r="A5" s="14">
        <f>A4+1</f>
        <v>2</v>
      </c>
      <c r="B5" s="20" t="s">
        <v>2</v>
      </c>
      <c r="C5" s="21" t="s">
        <v>123</v>
      </c>
      <c r="D5" s="2">
        <v>11.6</v>
      </c>
      <c r="E5" s="2">
        <v>11.6</v>
      </c>
      <c r="F5" s="2">
        <v>11.6</v>
      </c>
      <c r="G5" s="23">
        <f>F5/E5*100</f>
        <v>100</v>
      </c>
      <c r="H5" s="2">
        <v>17.57</v>
      </c>
      <c r="I5" s="2">
        <v>17.57</v>
      </c>
      <c r="J5" s="2">
        <v>17.57</v>
      </c>
      <c r="K5" s="2">
        <v>17.57</v>
      </c>
    </row>
    <row r="6" spans="1:7" s="19" customFormat="1" ht="15">
      <c r="A6" s="14">
        <f>A5+1</f>
        <v>3</v>
      </c>
      <c r="B6" s="20" t="s">
        <v>3</v>
      </c>
      <c r="C6" s="21" t="s">
        <v>35</v>
      </c>
      <c r="D6" s="2">
        <v>10.2</v>
      </c>
      <c r="E6" s="2">
        <v>10.3</v>
      </c>
      <c r="F6" s="2">
        <v>10.4</v>
      </c>
      <c r="G6" s="23">
        <f>F6/E6*100</f>
        <v>100.97087378640776</v>
      </c>
    </row>
    <row r="7" spans="1:12" s="19" customFormat="1" ht="30">
      <c r="A7" s="14">
        <f>A6+1</f>
        <v>4</v>
      </c>
      <c r="B7" s="20" t="s">
        <v>130</v>
      </c>
      <c r="C7" s="21" t="s">
        <v>124</v>
      </c>
      <c r="D7" s="2">
        <v>127</v>
      </c>
      <c r="E7" s="2">
        <v>129</v>
      </c>
      <c r="F7" s="2">
        <v>181</v>
      </c>
      <c r="G7" s="23">
        <f>F7/E7*100</f>
        <v>140.31007751937986</v>
      </c>
      <c r="L7" s="24"/>
    </row>
    <row r="8" spans="1:12" s="19" customFormat="1" ht="30">
      <c r="A8" s="14">
        <f>A7+1</f>
        <v>5</v>
      </c>
      <c r="B8" s="25" t="s">
        <v>48</v>
      </c>
      <c r="C8" s="21" t="s">
        <v>36</v>
      </c>
      <c r="D8" s="2">
        <v>0.5</v>
      </c>
      <c r="E8" s="2">
        <v>0.7</v>
      </c>
      <c r="F8" s="2">
        <v>0.2</v>
      </c>
      <c r="G8" s="23">
        <f>F8/E8*100</f>
        <v>28.571428571428577</v>
      </c>
      <c r="L8" s="24"/>
    </row>
    <row r="9" spans="1:12" s="19" customFormat="1" ht="15.75">
      <c r="A9" s="14"/>
      <c r="B9" s="15" t="s">
        <v>60</v>
      </c>
      <c r="C9" s="21"/>
      <c r="D9" s="1"/>
      <c r="E9" s="26"/>
      <c r="F9" s="16"/>
      <c r="G9" s="23"/>
      <c r="L9" s="24"/>
    </row>
    <row r="10" spans="1:7" s="19" customFormat="1" ht="15.75">
      <c r="A10" s="14">
        <f>A8+1</f>
        <v>6</v>
      </c>
      <c r="B10" s="20" t="s">
        <v>4</v>
      </c>
      <c r="C10" s="21" t="s">
        <v>37</v>
      </c>
      <c r="D10" s="1">
        <v>722.2</v>
      </c>
      <c r="E10" s="3">
        <v>1100</v>
      </c>
      <c r="F10" s="1">
        <v>1655.4</v>
      </c>
      <c r="G10" s="23">
        <f>F10/E10*100</f>
        <v>150.4909090909091</v>
      </c>
    </row>
    <row r="11" spans="1:7" s="28" customFormat="1" ht="15.75">
      <c r="A11" s="27" t="s">
        <v>127</v>
      </c>
      <c r="B11" s="20" t="s">
        <v>49</v>
      </c>
      <c r="C11" s="21" t="s">
        <v>37</v>
      </c>
      <c r="D11" s="2">
        <v>579.9</v>
      </c>
      <c r="E11" s="3">
        <v>700</v>
      </c>
      <c r="F11" s="2">
        <v>957.2</v>
      </c>
      <c r="G11" s="23">
        <f>F11/E11*100</f>
        <v>136.74285714285713</v>
      </c>
    </row>
    <row r="12" spans="1:18" s="19" customFormat="1" ht="15">
      <c r="A12" s="14">
        <f>A10+1</f>
        <v>7</v>
      </c>
      <c r="B12" s="29" t="s">
        <v>5</v>
      </c>
      <c r="C12" s="21"/>
      <c r="D12" s="2">
        <v>39600</v>
      </c>
      <c r="E12" s="2">
        <v>44560</v>
      </c>
      <c r="F12" s="2">
        <v>45100</v>
      </c>
      <c r="G12" s="30">
        <f>F12/E12*100</f>
        <v>101.21184919210053</v>
      </c>
      <c r="L12" s="31"/>
      <c r="M12" s="31"/>
      <c r="N12" s="31"/>
      <c r="O12" s="31"/>
      <c r="P12" s="31"/>
      <c r="Q12" s="31"/>
      <c r="R12" s="31"/>
    </row>
    <row r="13" spans="1:7" s="19" customFormat="1" ht="45">
      <c r="A13" s="14">
        <v>8</v>
      </c>
      <c r="B13" s="32" t="s">
        <v>110</v>
      </c>
      <c r="C13" s="21" t="s">
        <v>39</v>
      </c>
      <c r="D13" s="1">
        <v>191.4</v>
      </c>
      <c r="E13" s="33">
        <v>166.83</v>
      </c>
      <c r="F13" s="1">
        <v>234.4</v>
      </c>
      <c r="G13" s="30">
        <f>F13/E13*100</f>
        <v>140.50230773841633</v>
      </c>
    </row>
    <row r="14" spans="1:7" s="19" customFormat="1" ht="60">
      <c r="A14" s="14">
        <v>9</v>
      </c>
      <c r="B14" s="20" t="s">
        <v>67</v>
      </c>
      <c r="C14" s="21" t="s">
        <v>38</v>
      </c>
      <c r="D14" s="1">
        <v>3244</v>
      </c>
      <c r="E14" s="2">
        <v>3306</v>
      </c>
      <c r="F14" s="1">
        <v>3100</v>
      </c>
      <c r="G14" s="30">
        <f>F14/E14*100</f>
        <v>93.76890502117362</v>
      </c>
    </row>
    <row r="15" spans="1:7" s="19" customFormat="1" ht="28.5">
      <c r="A15" s="14"/>
      <c r="B15" s="34" t="s">
        <v>61</v>
      </c>
      <c r="C15" s="21"/>
      <c r="D15" s="1"/>
      <c r="E15" s="2"/>
      <c r="F15" s="1"/>
      <c r="G15" s="23"/>
    </row>
    <row r="16" spans="1:15" s="19" customFormat="1" ht="15">
      <c r="A16" s="14">
        <f>A14+1</f>
        <v>10</v>
      </c>
      <c r="B16" s="20" t="s">
        <v>9</v>
      </c>
      <c r="C16" s="21" t="s">
        <v>39</v>
      </c>
      <c r="D16" s="2">
        <f>D21+D26+D31+D36+D41</f>
        <v>8036.5</v>
      </c>
      <c r="E16" s="2">
        <f>E21+E26+E31+E36+E41</f>
        <v>10642</v>
      </c>
      <c r="F16" s="2">
        <f>F21+F26+F31+F36+F41</f>
        <v>11306.999999999998</v>
      </c>
      <c r="G16" s="23">
        <f>F16/E16*100</f>
        <v>106.24882540875772</v>
      </c>
      <c r="L16" s="24"/>
      <c r="N16" s="35"/>
      <c r="O16" s="36"/>
    </row>
    <row r="17" spans="1:14" s="19" customFormat="1" ht="30">
      <c r="A17" s="37">
        <f>A16+1</f>
        <v>11</v>
      </c>
      <c r="B17" s="20" t="s">
        <v>55</v>
      </c>
      <c r="C17" s="21" t="s">
        <v>37</v>
      </c>
      <c r="D17" s="2">
        <f>D22+D27+D37+D42</f>
        <v>459.1</v>
      </c>
      <c r="E17" s="2">
        <f>E22+E27+E32+E37+E42</f>
        <v>475.2</v>
      </c>
      <c r="F17" s="2">
        <f>F22+F27+F32+F37+F42</f>
        <v>518.6</v>
      </c>
      <c r="G17" s="23">
        <f>F17/E17*100</f>
        <v>109.13299663299665</v>
      </c>
      <c r="L17" s="24"/>
      <c r="N17" s="35"/>
    </row>
    <row r="18" spans="1:12" s="19" customFormat="1" ht="30">
      <c r="A18" s="37">
        <f>A17+1</f>
        <v>12</v>
      </c>
      <c r="B18" s="20" t="s">
        <v>6</v>
      </c>
      <c r="C18" s="21" t="s">
        <v>40</v>
      </c>
      <c r="D18" s="38">
        <v>6587</v>
      </c>
      <c r="E18" s="38">
        <v>7069.049180327867</v>
      </c>
      <c r="F18" s="30">
        <v>10396</v>
      </c>
      <c r="G18" s="30">
        <f>F18/E18*100</f>
        <v>147.06362531654966</v>
      </c>
      <c r="L18" s="24"/>
    </row>
    <row r="19" spans="1:7" s="19" customFormat="1" ht="15">
      <c r="A19" s="37">
        <v>13</v>
      </c>
      <c r="B19" s="32" t="s">
        <v>68</v>
      </c>
      <c r="C19" s="21" t="s">
        <v>38</v>
      </c>
      <c r="D19" s="39">
        <v>58682</v>
      </c>
      <c r="E19" s="39">
        <v>58682</v>
      </c>
      <c r="F19" s="39">
        <v>70270</v>
      </c>
      <c r="G19" s="23">
        <f>F19/E19*100</f>
        <v>119.74711155039024</v>
      </c>
    </row>
    <row r="20" spans="1:7" s="19" customFormat="1" ht="15">
      <c r="A20" s="37"/>
      <c r="B20" s="40" t="s">
        <v>8</v>
      </c>
      <c r="C20" s="21"/>
      <c r="D20" s="1"/>
      <c r="E20" s="2"/>
      <c r="F20" s="1"/>
      <c r="G20" s="23"/>
    </row>
    <row r="21" spans="1:14" s="19" customFormat="1" ht="15">
      <c r="A21" s="37">
        <f>A19+1</f>
        <v>14</v>
      </c>
      <c r="B21" s="20" t="s">
        <v>9</v>
      </c>
      <c r="C21" s="21" t="s">
        <v>39</v>
      </c>
      <c r="D21" s="1">
        <v>6736</v>
      </c>
      <c r="E21" s="2">
        <v>9315</v>
      </c>
      <c r="F21" s="1">
        <v>9958</v>
      </c>
      <c r="G21" s="23">
        <f>F21/E21*100</f>
        <v>106.90284487385937</v>
      </c>
      <c r="L21" s="41"/>
      <c r="M21" s="42"/>
      <c r="N21" s="35"/>
    </row>
    <row r="22" spans="1:12" s="19" customFormat="1" ht="30">
      <c r="A22" s="37">
        <f>A21+1</f>
        <v>15</v>
      </c>
      <c r="B22" s="20" t="s">
        <v>55</v>
      </c>
      <c r="C22" s="21" t="s">
        <v>39</v>
      </c>
      <c r="D22" s="2">
        <v>439.1</v>
      </c>
      <c r="E22" s="2">
        <v>470</v>
      </c>
      <c r="F22" s="2">
        <v>509</v>
      </c>
      <c r="G22" s="23">
        <f>F22/E22*100</f>
        <v>108.29787234042554</v>
      </c>
      <c r="L22" s="24"/>
    </row>
    <row r="23" spans="1:12" s="19" customFormat="1" ht="30">
      <c r="A23" s="37">
        <f>A22+1</f>
        <v>16</v>
      </c>
      <c r="B23" s="20" t="s">
        <v>6</v>
      </c>
      <c r="C23" s="21" t="s">
        <v>40</v>
      </c>
      <c r="D23" s="2">
        <v>10607</v>
      </c>
      <c r="E23" s="38">
        <v>18265</v>
      </c>
      <c r="F23" s="2">
        <v>19525</v>
      </c>
      <c r="G23" s="30">
        <f>F23/E23*100</f>
        <v>106.89843963865316</v>
      </c>
      <c r="H23" s="43"/>
      <c r="L23" s="24"/>
    </row>
    <row r="24" spans="1:12" s="19" customFormat="1" ht="15">
      <c r="A24" s="37">
        <v>17</v>
      </c>
      <c r="B24" s="32" t="s">
        <v>68</v>
      </c>
      <c r="C24" s="21" t="s">
        <v>38</v>
      </c>
      <c r="D24" s="2">
        <v>75166</v>
      </c>
      <c r="E24" s="2">
        <v>75166</v>
      </c>
      <c r="F24" s="2">
        <v>86080</v>
      </c>
      <c r="G24" s="30">
        <f>F24/E24*100</f>
        <v>114.51986270388208</v>
      </c>
      <c r="L24" s="24"/>
    </row>
    <row r="25" spans="1:12" s="19" customFormat="1" ht="30" customHeight="1">
      <c r="A25" s="37"/>
      <c r="B25" s="44" t="s">
        <v>125</v>
      </c>
      <c r="C25" s="45"/>
      <c r="D25" s="2"/>
      <c r="E25" s="38"/>
      <c r="F25" s="2"/>
      <c r="G25" s="30"/>
      <c r="L25" s="24"/>
    </row>
    <row r="26" spans="1:12" s="19" customFormat="1" ht="20.25" customHeight="1">
      <c r="A26" s="37">
        <v>18</v>
      </c>
      <c r="B26" s="20" t="s">
        <v>9</v>
      </c>
      <c r="C26" s="21" t="s">
        <v>39</v>
      </c>
      <c r="D26" s="2">
        <v>301.4</v>
      </c>
      <c r="E26" s="2">
        <v>305</v>
      </c>
      <c r="F26" s="2">
        <v>319.5</v>
      </c>
      <c r="G26" s="30">
        <f>F26/E26*100</f>
        <v>104.75409836065575</v>
      </c>
      <c r="L26" s="41"/>
    </row>
    <row r="27" spans="1:12" s="19" customFormat="1" ht="20.25" customHeight="1">
      <c r="A27" s="37">
        <v>19</v>
      </c>
      <c r="B27" s="20" t="s">
        <v>55</v>
      </c>
      <c r="C27" s="21" t="s">
        <v>39</v>
      </c>
      <c r="D27" s="2">
        <v>0</v>
      </c>
      <c r="E27" s="2">
        <v>0</v>
      </c>
      <c r="F27" s="2">
        <v>0</v>
      </c>
      <c r="G27" s="30">
        <v>0</v>
      </c>
      <c r="L27" s="24"/>
    </row>
    <row r="28" spans="1:12" s="19" customFormat="1" ht="27" customHeight="1">
      <c r="A28" s="37">
        <v>20</v>
      </c>
      <c r="B28" s="20" t="s">
        <v>6</v>
      </c>
      <c r="C28" s="21" t="s">
        <v>40</v>
      </c>
      <c r="D28" s="2">
        <v>50.2</v>
      </c>
      <c r="E28" s="4">
        <v>43.6</v>
      </c>
      <c r="F28" s="2">
        <v>45.6</v>
      </c>
      <c r="G28" s="30">
        <f>F28/E28*100</f>
        <v>104.58715596330275</v>
      </c>
      <c r="L28" s="24"/>
    </row>
    <row r="29" spans="1:12" s="19" customFormat="1" ht="15.75" customHeight="1">
      <c r="A29" s="37">
        <v>21</v>
      </c>
      <c r="B29" s="32" t="s">
        <v>68</v>
      </c>
      <c r="C29" s="21" t="s">
        <v>38</v>
      </c>
      <c r="D29" s="2">
        <v>20378</v>
      </c>
      <c r="E29" s="2">
        <v>30000</v>
      </c>
      <c r="F29" s="2">
        <v>37295</v>
      </c>
      <c r="G29" s="30">
        <f>F29/E29*100</f>
        <v>124.31666666666668</v>
      </c>
      <c r="L29" s="24"/>
    </row>
    <row r="30" spans="1:7" s="19" customFormat="1" ht="30">
      <c r="A30" s="37"/>
      <c r="B30" s="46" t="s">
        <v>77</v>
      </c>
      <c r="C30" s="45"/>
      <c r="D30" s="2"/>
      <c r="E30" s="2"/>
      <c r="F30" s="2"/>
      <c r="G30" s="47"/>
    </row>
    <row r="31" spans="1:12" s="19" customFormat="1" ht="15">
      <c r="A31" s="37">
        <v>22</v>
      </c>
      <c r="B31" s="48" t="s">
        <v>9</v>
      </c>
      <c r="C31" s="21" t="s">
        <v>39</v>
      </c>
      <c r="D31" s="2">
        <v>3.8</v>
      </c>
      <c r="E31" s="16">
        <v>3.7</v>
      </c>
      <c r="F31" s="2">
        <v>4.3</v>
      </c>
      <c r="G31" s="30">
        <f>F31/E31*100</f>
        <v>116.21621621621621</v>
      </c>
      <c r="L31" s="35"/>
    </row>
    <row r="32" spans="1:7" s="19" customFormat="1" ht="30">
      <c r="A32" s="37">
        <v>23</v>
      </c>
      <c r="B32" s="48" t="s">
        <v>55</v>
      </c>
      <c r="C32" s="21" t="s">
        <v>39</v>
      </c>
      <c r="D32" s="2">
        <v>0</v>
      </c>
      <c r="E32" s="16">
        <v>0</v>
      </c>
      <c r="F32" s="2">
        <v>0</v>
      </c>
      <c r="G32" s="30">
        <v>0</v>
      </c>
    </row>
    <row r="33" spans="1:7" s="19" customFormat="1" ht="30">
      <c r="A33" s="37">
        <v>24</v>
      </c>
      <c r="B33" s="48" t="s">
        <v>6</v>
      </c>
      <c r="C33" s="21" t="s">
        <v>40</v>
      </c>
      <c r="D33" s="49">
        <v>475</v>
      </c>
      <c r="E33" s="50">
        <v>526</v>
      </c>
      <c r="F33" s="49">
        <v>614</v>
      </c>
      <c r="G33" s="30">
        <f>F33/E33*100</f>
        <v>116.7300380228137</v>
      </c>
    </row>
    <row r="34" spans="1:7" s="19" customFormat="1" ht="15">
      <c r="A34" s="37">
        <v>25</v>
      </c>
      <c r="B34" s="51" t="s">
        <v>68</v>
      </c>
      <c r="C34" s="21" t="s">
        <v>38</v>
      </c>
      <c r="D34" s="52">
        <v>25053</v>
      </c>
      <c r="E34" s="16">
        <v>26517</v>
      </c>
      <c r="F34" s="52">
        <v>28369</v>
      </c>
      <c r="G34" s="30">
        <f>F34/E34*100</f>
        <v>106.98419881585397</v>
      </c>
    </row>
    <row r="35" spans="1:7" s="19" customFormat="1" ht="30">
      <c r="A35" s="37"/>
      <c r="B35" s="53" t="s">
        <v>56</v>
      </c>
      <c r="C35" s="45"/>
      <c r="D35" s="1"/>
      <c r="E35" s="16"/>
      <c r="F35" s="1"/>
      <c r="G35" s="30"/>
    </row>
    <row r="36" spans="1:13" s="19" customFormat="1" ht="15">
      <c r="A36" s="37">
        <v>26</v>
      </c>
      <c r="B36" s="20" t="s">
        <v>9</v>
      </c>
      <c r="C36" s="21" t="s">
        <v>39</v>
      </c>
      <c r="D36" s="2">
        <v>711.2</v>
      </c>
      <c r="E36" s="2">
        <v>720</v>
      </c>
      <c r="F36" s="2">
        <v>686.3</v>
      </c>
      <c r="G36" s="30">
        <f>F36/E36*100</f>
        <v>95.31944444444443</v>
      </c>
      <c r="L36" s="54"/>
      <c r="M36" s="35"/>
    </row>
    <row r="37" spans="1:12" s="19" customFormat="1" ht="15">
      <c r="A37" s="37">
        <v>27</v>
      </c>
      <c r="B37" s="20" t="s">
        <v>55</v>
      </c>
      <c r="C37" s="21" t="s">
        <v>39</v>
      </c>
      <c r="D37" s="2">
        <v>15</v>
      </c>
      <c r="E37" s="16">
        <v>2.2</v>
      </c>
      <c r="F37" s="2">
        <v>2.2</v>
      </c>
      <c r="G37" s="30">
        <f>F37/E37*100</f>
        <v>100</v>
      </c>
      <c r="L37" s="24"/>
    </row>
    <row r="38" spans="1:14" s="19" customFormat="1" ht="30">
      <c r="A38" s="37">
        <v>28</v>
      </c>
      <c r="B38" s="20" t="s">
        <v>6</v>
      </c>
      <c r="C38" s="21" t="s">
        <v>40</v>
      </c>
      <c r="D38" s="4">
        <v>1710</v>
      </c>
      <c r="E38" s="38">
        <v>1730.769230769231</v>
      </c>
      <c r="F38" s="4">
        <v>1650</v>
      </c>
      <c r="G38" s="30">
        <f>F38/E38*100</f>
        <v>95.33333333333333</v>
      </c>
      <c r="L38" s="55"/>
      <c r="M38" s="31"/>
      <c r="N38" s="31"/>
    </row>
    <row r="39" spans="1:7" s="19" customFormat="1" ht="15">
      <c r="A39" s="37">
        <v>29</v>
      </c>
      <c r="B39" s="32" t="s">
        <v>68</v>
      </c>
      <c r="C39" s="21" t="s">
        <v>38</v>
      </c>
      <c r="D39" s="56">
        <v>26928</v>
      </c>
      <c r="E39" s="16">
        <v>26928</v>
      </c>
      <c r="F39" s="56">
        <v>27000</v>
      </c>
      <c r="G39" s="30">
        <f>F39/E39*100</f>
        <v>100.26737967914438</v>
      </c>
    </row>
    <row r="40" spans="1:7" s="19" customFormat="1" ht="30">
      <c r="A40" s="37"/>
      <c r="B40" s="40" t="s">
        <v>70</v>
      </c>
      <c r="C40" s="45"/>
      <c r="D40" s="2"/>
      <c r="E40" s="16"/>
      <c r="F40" s="2"/>
      <c r="G40" s="30"/>
    </row>
    <row r="41" spans="1:12" s="19" customFormat="1" ht="15">
      <c r="A41" s="37">
        <f>A39+1</f>
        <v>30</v>
      </c>
      <c r="B41" s="20" t="s">
        <v>9</v>
      </c>
      <c r="C41" s="21" t="s">
        <v>39</v>
      </c>
      <c r="D41" s="2">
        <v>284.1</v>
      </c>
      <c r="E41" s="2">
        <v>298.3</v>
      </c>
      <c r="F41" s="2">
        <v>338.9</v>
      </c>
      <c r="G41" s="30">
        <f>F41/E41*100</f>
        <v>113.61045926919206</v>
      </c>
      <c r="L41" s="42"/>
    </row>
    <row r="42" spans="1:7" s="19" customFormat="1" ht="15">
      <c r="A42" s="37">
        <f>A41+1</f>
        <v>31</v>
      </c>
      <c r="B42" s="20" t="s">
        <v>55</v>
      </c>
      <c r="C42" s="21" t="s">
        <v>39</v>
      </c>
      <c r="D42" s="2">
        <v>5</v>
      </c>
      <c r="E42" s="2">
        <v>3</v>
      </c>
      <c r="F42" s="2">
        <v>7.4</v>
      </c>
      <c r="G42" s="30">
        <f>F42/E42*100</f>
        <v>246.66666666666669</v>
      </c>
    </row>
    <row r="43" spans="1:21" s="19" customFormat="1" ht="30">
      <c r="A43" s="37">
        <f>A42+1</f>
        <v>32</v>
      </c>
      <c r="B43" s="20" t="s">
        <v>6</v>
      </c>
      <c r="C43" s="21" t="s">
        <v>40</v>
      </c>
      <c r="D43" s="38">
        <v>1832</v>
      </c>
      <c r="E43" s="38">
        <v>1930</v>
      </c>
      <c r="F43" s="38">
        <v>2187</v>
      </c>
      <c r="G43" s="30">
        <f>F43/E43*100</f>
        <v>113.31606217616581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7" s="19" customFormat="1" ht="15">
      <c r="A44" s="37">
        <v>33</v>
      </c>
      <c r="B44" s="32" t="s">
        <v>68</v>
      </c>
      <c r="C44" s="21" t="s">
        <v>38</v>
      </c>
      <c r="D44" s="56">
        <v>28598</v>
      </c>
      <c r="E44" s="16">
        <v>30000</v>
      </c>
      <c r="F44" s="56">
        <v>30544</v>
      </c>
      <c r="G44" s="30">
        <f>F44/E44*100</f>
        <v>101.81333333333333</v>
      </c>
    </row>
    <row r="45" spans="1:7" s="19" customFormat="1" ht="15.75">
      <c r="A45" s="37"/>
      <c r="B45" s="57" t="s">
        <v>10</v>
      </c>
      <c r="C45" s="45"/>
      <c r="D45" s="1"/>
      <c r="E45" s="16"/>
      <c r="F45" s="1"/>
      <c r="G45" s="1"/>
    </row>
    <row r="46" spans="1:7" s="19" customFormat="1" ht="15">
      <c r="A46" s="37">
        <f>A44+1</f>
        <v>34</v>
      </c>
      <c r="B46" s="32" t="s">
        <v>111</v>
      </c>
      <c r="C46" s="21" t="s">
        <v>39</v>
      </c>
      <c r="D46" s="1">
        <v>1453</v>
      </c>
      <c r="E46" s="2">
        <v>1571.4</v>
      </c>
      <c r="F46" s="1">
        <v>1597</v>
      </c>
      <c r="G46" s="58">
        <f>F46/E46*100</f>
        <v>101.62912052946416</v>
      </c>
    </row>
    <row r="47" spans="1:7" s="19" customFormat="1" ht="15.75">
      <c r="A47" s="37">
        <f>A46+1</f>
        <v>35</v>
      </c>
      <c r="B47" s="20" t="s">
        <v>55</v>
      </c>
      <c r="C47" s="21" t="s">
        <v>39</v>
      </c>
      <c r="D47" s="1">
        <v>93.8</v>
      </c>
      <c r="E47" s="3">
        <v>158</v>
      </c>
      <c r="F47" s="1">
        <v>204</v>
      </c>
      <c r="G47" s="58">
        <f>F47/E47*100</f>
        <v>129.1139240506329</v>
      </c>
    </row>
    <row r="48" spans="1:7" s="19" customFormat="1" ht="30">
      <c r="A48" s="37">
        <f>A47+1</f>
        <v>36</v>
      </c>
      <c r="B48" s="32" t="s">
        <v>6</v>
      </c>
      <c r="C48" s="21" t="s">
        <v>40</v>
      </c>
      <c r="D48" s="59">
        <v>403.6</v>
      </c>
      <c r="E48" s="60">
        <v>0.44</v>
      </c>
      <c r="F48" s="61">
        <v>0.4</v>
      </c>
      <c r="G48" s="58">
        <f>F48/E48*100</f>
        <v>90.90909090909092</v>
      </c>
    </row>
    <row r="49" spans="1:7" s="19" customFormat="1" ht="15">
      <c r="A49" s="37">
        <v>37</v>
      </c>
      <c r="B49" s="32" t="s">
        <v>7</v>
      </c>
      <c r="C49" s="21" t="s">
        <v>41</v>
      </c>
      <c r="D49" s="62">
        <v>3600</v>
      </c>
      <c r="E49" s="62">
        <v>3600</v>
      </c>
      <c r="F49" s="62">
        <v>3600</v>
      </c>
      <c r="G49" s="58">
        <f>F49/E49*100</f>
        <v>100</v>
      </c>
    </row>
    <row r="50" spans="1:7" s="19" customFormat="1" ht="15">
      <c r="A50" s="37">
        <v>38</v>
      </c>
      <c r="B50" s="32" t="s">
        <v>11</v>
      </c>
      <c r="C50" s="21" t="s">
        <v>38</v>
      </c>
      <c r="D50" s="1">
        <v>19500</v>
      </c>
      <c r="E50" s="2">
        <v>22000</v>
      </c>
      <c r="F50" s="1">
        <v>22050</v>
      </c>
      <c r="G50" s="58">
        <f>F50/E50*100</f>
        <v>100.22727272727272</v>
      </c>
    </row>
    <row r="51" spans="1:7" s="19" customFormat="1" ht="15.75">
      <c r="A51" s="63"/>
      <c r="B51" s="64" t="s">
        <v>16</v>
      </c>
      <c r="C51" s="45"/>
      <c r="D51" s="1"/>
      <c r="E51" s="2"/>
      <c r="F51" s="1"/>
      <c r="G51" s="58"/>
    </row>
    <row r="52" spans="1:7" s="19" customFormat="1" ht="15">
      <c r="A52" s="63">
        <f>A50+1</f>
        <v>39</v>
      </c>
      <c r="B52" s="20" t="s">
        <v>17</v>
      </c>
      <c r="C52" s="21" t="s">
        <v>41</v>
      </c>
      <c r="D52" s="2">
        <v>2285</v>
      </c>
      <c r="E52" s="2">
        <v>2290</v>
      </c>
      <c r="F52" s="2">
        <v>2294</v>
      </c>
      <c r="G52" s="58">
        <f>F52/E52*100</f>
        <v>100.17467248908297</v>
      </c>
    </row>
    <row r="53" spans="1:12" s="19" customFormat="1" ht="15.75">
      <c r="A53" s="63">
        <f>A52+1</f>
        <v>40</v>
      </c>
      <c r="B53" s="20" t="s">
        <v>18</v>
      </c>
      <c r="C53" s="21" t="s">
        <v>37</v>
      </c>
      <c r="D53" s="65">
        <v>3.4</v>
      </c>
      <c r="E53" s="3">
        <v>3.6</v>
      </c>
      <c r="F53" s="65">
        <v>5.7</v>
      </c>
      <c r="G53" s="58">
        <f>F53/E53*100</f>
        <v>158.33333333333331</v>
      </c>
      <c r="L53" s="24"/>
    </row>
    <row r="54" spans="1:12" s="19" customFormat="1" ht="15.75">
      <c r="A54" s="63">
        <v>41</v>
      </c>
      <c r="B54" s="20" t="s">
        <v>7</v>
      </c>
      <c r="C54" s="21" t="s">
        <v>41</v>
      </c>
      <c r="D54" s="65">
        <v>21</v>
      </c>
      <c r="E54" s="3">
        <v>21</v>
      </c>
      <c r="F54" s="65">
        <v>21</v>
      </c>
      <c r="G54" s="58">
        <f>F54/E54*100</f>
        <v>100</v>
      </c>
      <c r="L54" s="24"/>
    </row>
    <row r="55" spans="1:12" s="19" customFormat="1" ht="15">
      <c r="A55" s="63">
        <v>42</v>
      </c>
      <c r="B55" s="20" t="s">
        <v>55</v>
      </c>
      <c r="C55" s="21" t="s">
        <v>37</v>
      </c>
      <c r="D55" s="65">
        <v>1.2</v>
      </c>
      <c r="E55" s="4">
        <v>2</v>
      </c>
      <c r="F55" s="65">
        <v>2.81</v>
      </c>
      <c r="G55" s="58">
        <f>F55/E55*100</f>
        <v>140.5</v>
      </c>
      <c r="L55" s="24"/>
    </row>
    <row r="56" spans="1:12" s="19" customFormat="1" ht="15">
      <c r="A56" s="63">
        <v>43</v>
      </c>
      <c r="B56" s="32" t="s">
        <v>68</v>
      </c>
      <c r="C56" s="21" t="s">
        <v>38</v>
      </c>
      <c r="D56" s="2">
        <v>19188</v>
      </c>
      <c r="E56" s="2">
        <v>22919</v>
      </c>
      <c r="F56" s="2">
        <v>22919</v>
      </c>
      <c r="G56" s="58">
        <f>F56/E56*100</f>
        <v>100</v>
      </c>
      <c r="L56" s="24"/>
    </row>
    <row r="57" spans="1:12" s="19" customFormat="1" ht="15.75">
      <c r="A57" s="14"/>
      <c r="B57" s="57" t="s">
        <v>19</v>
      </c>
      <c r="C57" s="21"/>
      <c r="D57" s="66"/>
      <c r="E57" s="33"/>
      <c r="F57" s="66"/>
      <c r="G57" s="58"/>
      <c r="L57" s="24"/>
    </row>
    <row r="58" spans="1:12" s="19" customFormat="1" ht="15">
      <c r="A58" s="14">
        <f>A56+1</f>
        <v>44</v>
      </c>
      <c r="B58" s="20" t="s">
        <v>20</v>
      </c>
      <c r="C58" s="21" t="s">
        <v>39</v>
      </c>
      <c r="D58" s="2">
        <v>2214.3</v>
      </c>
      <c r="E58" s="67">
        <v>2662.4</v>
      </c>
      <c r="F58" s="2">
        <v>2877.7</v>
      </c>
      <c r="G58" s="58">
        <f>F58/E58*100</f>
        <v>108.08668870192307</v>
      </c>
      <c r="L58" s="24"/>
    </row>
    <row r="59" spans="1:12" s="19" customFormat="1" ht="15">
      <c r="A59" s="63">
        <f>A58+1</f>
        <v>45</v>
      </c>
      <c r="B59" s="20" t="s">
        <v>21</v>
      </c>
      <c r="C59" s="21" t="s">
        <v>39</v>
      </c>
      <c r="D59" s="2">
        <v>526.7</v>
      </c>
      <c r="E59" s="68">
        <v>544.1</v>
      </c>
      <c r="F59" s="2">
        <v>556.7</v>
      </c>
      <c r="G59" s="58">
        <f>F59/E59*100</f>
        <v>102.31575078110642</v>
      </c>
      <c r="L59" s="24"/>
    </row>
    <row r="60" spans="1:7" s="19" customFormat="1" ht="15">
      <c r="A60" s="63">
        <f>A59+1</f>
        <v>46</v>
      </c>
      <c r="B60" s="20" t="s">
        <v>22</v>
      </c>
      <c r="C60" s="21" t="s">
        <v>39</v>
      </c>
      <c r="D60" s="2">
        <v>87</v>
      </c>
      <c r="E60" s="67">
        <v>75.5</v>
      </c>
      <c r="F60" s="2">
        <v>104.6</v>
      </c>
      <c r="G60" s="58">
        <f>F60/E60*100</f>
        <v>138.5430463576159</v>
      </c>
    </row>
    <row r="61" spans="1:12" s="19" customFormat="1" ht="15">
      <c r="A61" s="63">
        <f>A60+1</f>
        <v>47</v>
      </c>
      <c r="B61" s="20" t="s">
        <v>7</v>
      </c>
      <c r="C61" s="21" t="s">
        <v>41</v>
      </c>
      <c r="D61" s="2">
        <v>1170</v>
      </c>
      <c r="E61" s="5">
        <v>1170</v>
      </c>
      <c r="F61" s="2">
        <v>1170</v>
      </c>
      <c r="G61" s="58">
        <f>F61/E61*100</f>
        <v>100</v>
      </c>
      <c r="L61" s="69"/>
    </row>
    <row r="62" spans="1:7" s="19" customFormat="1" ht="15">
      <c r="A62" s="63">
        <f>A61+1</f>
        <v>48</v>
      </c>
      <c r="B62" s="20" t="s">
        <v>14</v>
      </c>
      <c r="C62" s="21" t="s">
        <v>38</v>
      </c>
      <c r="D62" s="2">
        <v>20800</v>
      </c>
      <c r="E62" s="5">
        <v>22920</v>
      </c>
      <c r="F62" s="2">
        <v>22920</v>
      </c>
      <c r="G62" s="58">
        <f>F62/E62*100</f>
        <v>100</v>
      </c>
    </row>
    <row r="63" spans="1:7" s="19" customFormat="1" ht="15.75">
      <c r="A63" s="63"/>
      <c r="B63" s="70" t="s">
        <v>23</v>
      </c>
      <c r="C63" s="45"/>
      <c r="D63" s="2"/>
      <c r="E63" s="5"/>
      <c r="F63" s="2"/>
      <c r="G63" s="2"/>
    </row>
    <row r="64" spans="1:12" s="19" customFormat="1" ht="60">
      <c r="A64" s="63">
        <f>A62+1</f>
        <v>49</v>
      </c>
      <c r="B64" s="32" t="s">
        <v>76</v>
      </c>
      <c r="C64" s="21" t="s">
        <v>39</v>
      </c>
      <c r="D64" s="2">
        <v>3634.4</v>
      </c>
      <c r="E64" s="68">
        <v>4500</v>
      </c>
      <c r="F64" s="2">
        <v>4424.4</v>
      </c>
      <c r="G64" s="30">
        <f>F64/E64*100</f>
        <v>98.32</v>
      </c>
      <c r="L64" s="71"/>
    </row>
    <row r="65" spans="1:7" s="19" customFormat="1" ht="15">
      <c r="A65" s="63">
        <f>A64+1</f>
        <v>50</v>
      </c>
      <c r="B65" s="32" t="s">
        <v>24</v>
      </c>
      <c r="C65" s="21" t="s">
        <v>46</v>
      </c>
      <c r="D65" s="5">
        <v>58</v>
      </c>
      <c r="E65" s="5">
        <v>62</v>
      </c>
      <c r="F65" s="5">
        <v>65</v>
      </c>
      <c r="G65" s="30">
        <f>F65/E65*100</f>
        <v>104.83870967741935</v>
      </c>
    </row>
    <row r="66" spans="1:7" s="19" customFormat="1" ht="90">
      <c r="A66" s="63">
        <v>51</v>
      </c>
      <c r="B66" s="32" t="s">
        <v>79</v>
      </c>
      <c r="C66" s="21" t="s">
        <v>36</v>
      </c>
      <c r="D66" s="30">
        <v>15</v>
      </c>
      <c r="E66" s="2">
        <v>15</v>
      </c>
      <c r="F66" s="30">
        <v>15</v>
      </c>
      <c r="G66" s="30">
        <f>F66/E66*100</f>
        <v>100</v>
      </c>
    </row>
    <row r="67" spans="1:7" s="19" customFormat="1" ht="30">
      <c r="A67" s="63">
        <v>52</v>
      </c>
      <c r="B67" s="32" t="s">
        <v>53</v>
      </c>
      <c r="C67" s="21" t="s">
        <v>41</v>
      </c>
      <c r="D67" s="5">
        <v>452</v>
      </c>
      <c r="E67" s="5">
        <v>452</v>
      </c>
      <c r="F67" s="5">
        <v>452</v>
      </c>
      <c r="G67" s="30">
        <f>F67/E67*100</f>
        <v>100</v>
      </c>
    </row>
    <row r="68" spans="1:7" s="19" customFormat="1" ht="15">
      <c r="A68" s="63">
        <v>53</v>
      </c>
      <c r="B68" s="32" t="s">
        <v>14</v>
      </c>
      <c r="C68" s="21" t="s">
        <v>38</v>
      </c>
      <c r="D68" s="2">
        <v>19188</v>
      </c>
      <c r="E68" s="2">
        <v>22920</v>
      </c>
      <c r="F68" s="2">
        <v>22920</v>
      </c>
      <c r="G68" s="30">
        <f>F68/E68*100</f>
        <v>100</v>
      </c>
    </row>
    <row r="69" spans="1:7" s="19" customFormat="1" ht="31.5">
      <c r="A69" s="63"/>
      <c r="B69" s="70" t="s">
        <v>31</v>
      </c>
      <c r="C69" s="45"/>
      <c r="D69" s="16"/>
      <c r="E69" s="67"/>
      <c r="F69" s="16"/>
      <c r="G69" s="16"/>
    </row>
    <row r="70" spans="1:15" s="19" customFormat="1" ht="45">
      <c r="A70" s="63">
        <f>A68+1</f>
        <v>54</v>
      </c>
      <c r="B70" s="20" t="s">
        <v>121</v>
      </c>
      <c r="C70" s="21" t="s">
        <v>45</v>
      </c>
      <c r="D70" s="72">
        <v>18427.8</v>
      </c>
      <c r="E70" s="2">
        <v>5933.7</v>
      </c>
      <c r="F70" s="72">
        <v>15573</v>
      </c>
      <c r="G70" s="30">
        <f aca="true" t="shared" si="0" ref="G70:G75">F70/E70*100</f>
        <v>262.45007331007633</v>
      </c>
      <c r="L70" s="73"/>
      <c r="M70" s="73"/>
      <c r="N70" s="73"/>
      <c r="O70" s="74"/>
    </row>
    <row r="71" spans="1:15" s="19" customFormat="1" ht="15.75">
      <c r="A71" s="63" t="s">
        <v>126</v>
      </c>
      <c r="B71" s="20" t="s">
        <v>122</v>
      </c>
      <c r="C71" s="21" t="s">
        <v>45</v>
      </c>
      <c r="D71" s="75">
        <v>8650.5</v>
      </c>
      <c r="E71" s="16">
        <v>3982.5</v>
      </c>
      <c r="F71" s="75">
        <v>7828.3</v>
      </c>
      <c r="G71" s="30">
        <f t="shared" si="0"/>
        <v>196.56748273697426</v>
      </c>
      <c r="L71" s="73"/>
      <c r="M71" s="73"/>
      <c r="N71" s="73"/>
      <c r="O71" s="74"/>
    </row>
    <row r="72" spans="1:15" s="19" customFormat="1" ht="15.75">
      <c r="A72" s="63">
        <v>55</v>
      </c>
      <c r="B72" s="20" t="s">
        <v>80</v>
      </c>
      <c r="C72" s="21" t="s">
        <v>46</v>
      </c>
      <c r="D72" s="75">
        <v>353</v>
      </c>
      <c r="E72" s="76">
        <v>350</v>
      </c>
      <c r="F72" s="75">
        <v>267</v>
      </c>
      <c r="G72" s="23">
        <f t="shared" si="0"/>
        <v>76.28571428571429</v>
      </c>
      <c r="L72" s="73"/>
      <c r="M72" s="73"/>
      <c r="N72" s="73"/>
      <c r="O72" s="74"/>
    </row>
    <row r="73" spans="1:15" s="19" customFormat="1" ht="60">
      <c r="A73" s="63">
        <v>56</v>
      </c>
      <c r="B73" s="20" t="s">
        <v>84</v>
      </c>
      <c r="C73" s="21" t="s">
        <v>36</v>
      </c>
      <c r="D73" s="77">
        <v>51.7</v>
      </c>
      <c r="E73" s="78">
        <v>0.91</v>
      </c>
      <c r="F73" s="77">
        <v>0.94</v>
      </c>
      <c r="G73" s="30">
        <f t="shared" si="0"/>
        <v>103.29670329670328</v>
      </c>
      <c r="L73" s="73"/>
      <c r="M73" s="73"/>
      <c r="N73" s="73"/>
      <c r="O73" s="74"/>
    </row>
    <row r="74" spans="1:15" s="19" customFormat="1" ht="60">
      <c r="A74" s="63">
        <v>57</v>
      </c>
      <c r="B74" s="20" t="s">
        <v>83</v>
      </c>
      <c r="C74" s="21" t="s">
        <v>36</v>
      </c>
      <c r="D74" s="77">
        <v>97.4</v>
      </c>
      <c r="E74" s="78">
        <v>97.8</v>
      </c>
      <c r="F74" s="77">
        <v>99.1</v>
      </c>
      <c r="G74" s="30">
        <f t="shared" si="0"/>
        <v>101.32924335378324</v>
      </c>
      <c r="L74" s="79"/>
      <c r="M74" s="79"/>
      <c r="N74" s="79"/>
      <c r="O74" s="80"/>
    </row>
    <row r="75" spans="1:15" s="19" customFormat="1" ht="76.5">
      <c r="A75" s="63">
        <v>58</v>
      </c>
      <c r="B75" s="20" t="s">
        <v>81</v>
      </c>
      <c r="C75" s="81" t="s">
        <v>82</v>
      </c>
      <c r="D75" s="77">
        <v>73.7</v>
      </c>
      <c r="E75" s="78">
        <v>74.5</v>
      </c>
      <c r="F75" s="77">
        <v>75.64</v>
      </c>
      <c r="G75" s="30">
        <f t="shared" si="0"/>
        <v>101.53020134228188</v>
      </c>
      <c r="L75" s="79"/>
      <c r="M75" s="79"/>
      <c r="N75" s="79"/>
      <c r="O75" s="80"/>
    </row>
    <row r="76" spans="1:7" s="19" customFormat="1" ht="15.75">
      <c r="A76" s="14"/>
      <c r="B76" s="15" t="s">
        <v>62</v>
      </c>
      <c r="C76" s="21"/>
      <c r="D76" s="82"/>
      <c r="E76" s="83"/>
      <c r="F76" s="82"/>
      <c r="G76" s="82"/>
    </row>
    <row r="77" spans="1:7" s="19" customFormat="1" ht="63">
      <c r="A77" s="14">
        <f>A75+1</f>
        <v>59</v>
      </c>
      <c r="B77" s="84" t="s">
        <v>119</v>
      </c>
      <c r="C77" s="21" t="s">
        <v>41</v>
      </c>
      <c r="D77" s="26">
        <v>6</v>
      </c>
      <c r="E77" s="26">
        <v>5</v>
      </c>
      <c r="F77" s="26">
        <v>5</v>
      </c>
      <c r="G77" s="30">
        <f aca="true" t="shared" si="1" ref="G77:G83">F77/E77*100</f>
        <v>100</v>
      </c>
    </row>
    <row r="78" spans="1:7" s="19" customFormat="1" ht="94.5">
      <c r="A78" s="14">
        <v>60</v>
      </c>
      <c r="B78" s="84" t="s">
        <v>86</v>
      </c>
      <c r="C78" s="76" t="s">
        <v>36</v>
      </c>
      <c r="D78" s="68">
        <v>3.3</v>
      </c>
      <c r="E78" s="68">
        <v>3.4</v>
      </c>
      <c r="F78" s="68">
        <v>2.7</v>
      </c>
      <c r="G78" s="30">
        <f t="shared" si="1"/>
        <v>79.41176470588236</v>
      </c>
    </row>
    <row r="79" spans="1:7" s="19" customFormat="1" ht="63">
      <c r="A79" s="14">
        <v>61</v>
      </c>
      <c r="B79" s="84" t="s">
        <v>85</v>
      </c>
      <c r="C79" s="76" t="s">
        <v>36</v>
      </c>
      <c r="D79" s="68">
        <v>22.1</v>
      </c>
      <c r="E79" s="68">
        <v>23.5</v>
      </c>
      <c r="F79" s="68">
        <v>27</v>
      </c>
      <c r="G79" s="30">
        <f t="shared" si="1"/>
        <v>114.89361702127661</v>
      </c>
    </row>
    <row r="80" spans="1:7" s="19" customFormat="1" ht="94.5">
      <c r="A80" s="14">
        <v>62</v>
      </c>
      <c r="B80" s="84" t="s">
        <v>63</v>
      </c>
      <c r="C80" s="76" t="s">
        <v>87</v>
      </c>
      <c r="D80" s="72">
        <v>175</v>
      </c>
      <c r="E80" s="72">
        <v>167</v>
      </c>
      <c r="F80" s="72">
        <v>167</v>
      </c>
      <c r="G80" s="30">
        <f>F80/E80*100</f>
        <v>100</v>
      </c>
    </row>
    <row r="81" spans="1:7" s="19" customFormat="1" ht="78.75">
      <c r="A81" s="14">
        <v>63</v>
      </c>
      <c r="B81" s="84" t="s">
        <v>88</v>
      </c>
      <c r="C81" s="76" t="s">
        <v>36</v>
      </c>
      <c r="D81" s="68">
        <v>25</v>
      </c>
      <c r="E81" s="68">
        <v>25</v>
      </c>
      <c r="F81" s="68">
        <v>25</v>
      </c>
      <c r="G81" s="30">
        <f t="shared" si="1"/>
        <v>100</v>
      </c>
    </row>
    <row r="82" spans="1:7" s="19" customFormat="1" ht="78.75">
      <c r="A82" s="14">
        <f>A80+1</f>
        <v>63</v>
      </c>
      <c r="B82" s="84" t="s">
        <v>89</v>
      </c>
      <c r="C82" s="76" t="s">
        <v>36</v>
      </c>
      <c r="D82" s="2">
        <v>0</v>
      </c>
      <c r="E82" s="2">
        <v>2.6</v>
      </c>
      <c r="F82" s="2">
        <v>2.2</v>
      </c>
      <c r="G82" s="30">
        <f t="shared" si="1"/>
        <v>84.61538461538461</v>
      </c>
    </row>
    <row r="83" spans="1:12" s="19" customFormat="1" ht="63">
      <c r="A83" s="14">
        <f>A81+1</f>
        <v>64</v>
      </c>
      <c r="B83" s="84" t="s">
        <v>90</v>
      </c>
      <c r="C83" s="76" t="s">
        <v>36</v>
      </c>
      <c r="D83" s="68">
        <v>34.2</v>
      </c>
      <c r="E83" s="68">
        <v>26.5</v>
      </c>
      <c r="F83" s="68">
        <v>23.3</v>
      </c>
      <c r="G83" s="30">
        <f t="shared" si="1"/>
        <v>87.9245283018868</v>
      </c>
      <c r="L83" s="85"/>
    </row>
    <row r="84" spans="1:7" s="19" customFormat="1" ht="15.75">
      <c r="A84" s="63"/>
      <c r="B84" s="57" t="s">
        <v>52</v>
      </c>
      <c r="C84" s="21"/>
      <c r="D84" s="86"/>
      <c r="E84" s="76"/>
      <c r="F84" s="86"/>
      <c r="G84" s="86"/>
    </row>
    <row r="85" spans="1:7" s="19" customFormat="1" ht="15.75">
      <c r="A85" s="63">
        <v>65</v>
      </c>
      <c r="B85" s="20" t="s">
        <v>21</v>
      </c>
      <c r="C85" s="21" t="s">
        <v>40</v>
      </c>
      <c r="D85" s="72">
        <v>1653.9</v>
      </c>
      <c r="E85" s="43">
        <v>1700</v>
      </c>
      <c r="F85" s="72">
        <v>2201.97</v>
      </c>
      <c r="G85" s="87">
        <f aca="true" t="shared" si="2" ref="G85:G90">F85/E85*100</f>
        <v>129.5276470588235</v>
      </c>
    </row>
    <row r="86" spans="1:7" s="19" customFormat="1" ht="15.75">
      <c r="A86" s="63">
        <v>66</v>
      </c>
      <c r="B86" s="20" t="s">
        <v>7</v>
      </c>
      <c r="C86" s="21" t="s">
        <v>41</v>
      </c>
      <c r="D86" s="72">
        <v>219</v>
      </c>
      <c r="E86" s="72">
        <v>219</v>
      </c>
      <c r="F86" s="72">
        <v>222</v>
      </c>
      <c r="G86" s="87">
        <f t="shared" si="2"/>
        <v>101.36986301369863</v>
      </c>
    </row>
    <row r="87" spans="1:12" s="19" customFormat="1" ht="15.75">
      <c r="A87" s="63">
        <v>67</v>
      </c>
      <c r="B87" s="20" t="s">
        <v>14</v>
      </c>
      <c r="C87" s="21" t="s">
        <v>38</v>
      </c>
      <c r="D87" s="72">
        <v>27397</v>
      </c>
      <c r="E87" s="72">
        <v>27180.5</v>
      </c>
      <c r="F87" s="72">
        <v>34262.7</v>
      </c>
      <c r="G87" s="87">
        <f t="shared" si="2"/>
        <v>126.05617998197236</v>
      </c>
      <c r="H87" s="88">
        <v>11585</v>
      </c>
      <c r="L87" s="24"/>
    </row>
    <row r="88" spans="1:12" s="19" customFormat="1" ht="30">
      <c r="A88" s="63">
        <v>68</v>
      </c>
      <c r="B88" s="89" t="s">
        <v>112</v>
      </c>
      <c r="C88" s="90" t="s">
        <v>114</v>
      </c>
      <c r="D88" s="72">
        <v>94.5</v>
      </c>
      <c r="E88" s="72">
        <v>81</v>
      </c>
      <c r="F88" s="72">
        <v>81</v>
      </c>
      <c r="G88" s="58">
        <f t="shared" si="2"/>
        <v>100</v>
      </c>
      <c r="H88" s="91"/>
      <c r="L88" s="24"/>
    </row>
    <row r="89" spans="1:12" s="19" customFormat="1" ht="15.75">
      <c r="A89" s="63">
        <v>69</v>
      </c>
      <c r="B89" s="89" t="s">
        <v>113</v>
      </c>
      <c r="C89" s="92"/>
      <c r="D89" s="72">
        <v>100</v>
      </c>
      <c r="E89" s="72">
        <v>100</v>
      </c>
      <c r="F89" s="72">
        <v>100</v>
      </c>
      <c r="G89" s="87">
        <f t="shared" si="2"/>
        <v>100</v>
      </c>
      <c r="H89" s="91"/>
      <c r="L89" s="24"/>
    </row>
    <row r="90" spans="1:7" s="19" customFormat="1" ht="75">
      <c r="A90" s="63">
        <v>70</v>
      </c>
      <c r="B90" s="93" t="s">
        <v>72</v>
      </c>
      <c r="C90" s="45" t="s">
        <v>36</v>
      </c>
      <c r="D90" s="72">
        <v>190.9</v>
      </c>
      <c r="E90" s="2">
        <v>192</v>
      </c>
      <c r="F90" s="72">
        <v>221.5</v>
      </c>
      <c r="G90" s="58">
        <f t="shared" si="2"/>
        <v>115.36458333333333</v>
      </c>
    </row>
    <row r="91" spans="1:7" s="19" customFormat="1" ht="15.75">
      <c r="A91" s="63"/>
      <c r="B91" s="70" t="s">
        <v>51</v>
      </c>
      <c r="C91" s="45"/>
      <c r="D91" s="1"/>
      <c r="E91" s="72"/>
      <c r="F91" s="1"/>
      <c r="G91" s="87"/>
    </row>
    <row r="92" spans="1:7" s="19" customFormat="1" ht="45">
      <c r="A92" s="63">
        <v>71</v>
      </c>
      <c r="B92" s="32" t="s">
        <v>91</v>
      </c>
      <c r="C92" s="94" t="s">
        <v>36</v>
      </c>
      <c r="D92" s="5">
        <v>73.7</v>
      </c>
      <c r="E92" s="5">
        <v>73.7</v>
      </c>
      <c r="F92" s="5">
        <v>71.1</v>
      </c>
      <c r="G92" s="58">
        <f>F92/E92*100</f>
        <v>96.47218453188601</v>
      </c>
    </row>
    <row r="93" spans="1:7" s="19" customFormat="1" ht="63">
      <c r="A93" s="63">
        <v>72</v>
      </c>
      <c r="B93" s="84" t="s">
        <v>92</v>
      </c>
      <c r="C93" s="76" t="s">
        <v>36</v>
      </c>
      <c r="D93" s="5">
        <v>81</v>
      </c>
      <c r="E93" s="5">
        <v>81.2</v>
      </c>
      <c r="F93" s="5">
        <v>81.2</v>
      </c>
      <c r="G93" s="58">
        <f>F93/E93*100</f>
        <v>100</v>
      </c>
    </row>
    <row r="94" spans="1:7" s="19" customFormat="1" ht="60">
      <c r="A94" s="63">
        <f>A93+1</f>
        <v>73</v>
      </c>
      <c r="B94" s="32" t="s">
        <v>64</v>
      </c>
      <c r="C94" s="94" t="s">
        <v>36</v>
      </c>
      <c r="D94" s="2">
        <v>100</v>
      </c>
      <c r="E94" s="2">
        <v>97.6</v>
      </c>
      <c r="F94" s="2">
        <v>97.6</v>
      </c>
      <c r="G94" s="58">
        <f>F94/E94*100</f>
        <v>100</v>
      </c>
    </row>
    <row r="95" spans="1:7" s="19" customFormat="1" ht="45">
      <c r="A95" s="63">
        <v>74</v>
      </c>
      <c r="B95" s="20" t="s">
        <v>71</v>
      </c>
      <c r="C95" s="21" t="s">
        <v>38</v>
      </c>
      <c r="D95" s="2">
        <v>33892</v>
      </c>
      <c r="E95" s="2">
        <v>36700</v>
      </c>
      <c r="F95" s="2">
        <v>37324</v>
      </c>
      <c r="G95" s="58">
        <f>F95/E95*100</f>
        <v>101.70027247956403</v>
      </c>
    </row>
    <row r="96" spans="1:7" s="19" customFormat="1" ht="15.75">
      <c r="A96" s="63"/>
      <c r="B96" s="57" t="s">
        <v>27</v>
      </c>
      <c r="C96" s="21"/>
      <c r="D96" s="1"/>
      <c r="E96" s="16"/>
      <c r="F96" s="1"/>
      <c r="G96" s="87"/>
    </row>
    <row r="97" spans="1:7" s="19" customFormat="1" ht="30">
      <c r="A97" s="63">
        <f>A95+1</f>
        <v>75</v>
      </c>
      <c r="B97" s="20" t="s">
        <v>50</v>
      </c>
      <c r="C97" s="95" t="s">
        <v>41</v>
      </c>
      <c r="D97" s="2">
        <v>10.1</v>
      </c>
      <c r="E97" s="2">
        <v>10</v>
      </c>
      <c r="F97" s="2">
        <v>5.4</v>
      </c>
      <c r="G97" s="58">
        <f>F97/E97*100</f>
        <v>54</v>
      </c>
    </row>
    <row r="98" spans="1:7" s="19" customFormat="1" ht="30">
      <c r="A98" s="63">
        <f>A97+1</f>
        <v>76</v>
      </c>
      <c r="B98" s="20" t="s">
        <v>28</v>
      </c>
      <c r="C98" s="96"/>
      <c r="D98" s="2">
        <v>0</v>
      </c>
      <c r="E98" s="2">
        <v>0</v>
      </c>
      <c r="F98" s="2">
        <v>0</v>
      </c>
      <c r="G98" s="58">
        <v>0</v>
      </c>
    </row>
    <row r="99" spans="1:7" s="19" customFormat="1" ht="52.5" customHeight="1" thickBot="1">
      <c r="A99" s="63">
        <v>77</v>
      </c>
      <c r="B99" s="84" t="s">
        <v>93</v>
      </c>
      <c r="C99" s="97"/>
      <c r="D99" s="2">
        <v>561.6</v>
      </c>
      <c r="E99" s="2">
        <v>390</v>
      </c>
      <c r="F99" s="2">
        <v>406.3</v>
      </c>
      <c r="G99" s="58">
        <f>F99/E99*100</f>
        <v>104.17948717948717</v>
      </c>
    </row>
    <row r="100" spans="1:7" s="19" customFormat="1" ht="51" customHeight="1">
      <c r="A100" s="63">
        <v>78</v>
      </c>
      <c r="B100" s="84" t="s">
        <v>115</v>
      </c>
      <c r="C100" s="98"/>
      <c r="D100" s="99">
        <v>67.7</v>
      </c>
      <c r="E100" s="5">
        <v>68</v>
      </c>
      <c r="F100" s="100">
        <v>68.1</v>
      </c>
      <c r="G100" s="101">
        <v>100</v>
      </c>
    </row>
    <row r="101" spans="1:8" s="19" customFormat="1" ht="15">
      <c r="A101" s="63">
        <v>79</v>
      </c>
      <c r="B101" s="32" t="s">
        <v>68</v>
      </c>
      <c r="C101" s="21" t="s">
        <v>38</v>
      </c>
      <c r="D101" s="5">
        <v>35144</v>
      </c>
      <c r="E101" s="5">
        <v>36860</v>
      </c>
      <c r="F101" s="5">
        <v>39847</v>
      </c>
      <c r="G101" s="58">
        <f>F101/E101*100</f>
        <v>108.10363537710255</v>
      </c>
      <c r="H101" s="1">
        <v>24680</v>
      </c>
    </row>
    <row r="102" spans="1:7" s="19" customFormat="1" ht="15.75">
      <c r="A102" s="63"/>
      <c r="B102" s="57" t="s">
        <v>29</v>
      </c>
      <c r="C102" s="45"/>
      <c r="D102" s="1"/>
      <c r="E102" s="2"/>
      <c r="F102" s="1"/>
      <c r="G102" s="58"/>
    </row>
    <row r="103" spans="1:12" s="19" customFormat="1" ht="45">
      <c r="A103" s="63">
        <f>A101+1</f>
        <v>80</v>
      </c>
      <c r="B103" s="102" t="s">
        <v>69</v>
      </c>
      <c r="C103" s="21" t="s">
        <v>36</v>
      </c>
      <c r="D103" s="103">
        <v>49.5</v>
      </c>
      <c r="E103" s="104">
        <v>53.1</v>
      </c>
      <c r="F103" s="103">
        <v>52.3</v>
      </c>
      <c r="G103" s="58">
        <f>F103/E103*100</f>
        <v>98.49340866290018</v>
      </c>
      <c r="L103" s="105"/>
    </row>
    <row r="104" spans="1:12" s="19" customFormat="1" ht="75">
      <c r="A104" s="63">
        <v>81</v>
      </c>
      <c r="B104" s="102" t="s">
        <v>116</v>
      </c>
      <c r="C104" s="21" t="s">
        <v>36</v>
      </c>
      <c r="D104" s="103">
        <v>96.5</v>
      </c>
      <c r="E104" s="2">
        <v>97</v>
      </c>
      <c r="F104" s="103">
        <v>91.6</v>
      </c>
      <c r="G104" s="58">
        <f>F104/E104*100</f>
        <v>94.43298969072164</v>
      </c>
      <c r="L104" s="105"/>
    </row>
    <row r="105" spans="1:12" s="19" customFormat="1" ht="15.75">
      <c r="A105" s="63">
        <v>82</v>
      </c>
      <c r="B105" s="102" t="s">
        <v>117</v>
      </c>
      <c r="C105" s="21" t="s">
        <v>36</v>
      </c>
      <c r="D105" s="103">
        <v>81</v>
      </c>
      <c r="E105" s="16">
        <v>95.5</v>
      </c>
      <c r="F105" s="103">
        <v>85.4</v>
      </c>
      <c r="G105" s="58">
        <f>F105/E105*100</f>
        <v>89.42408376963351</v>
      </c>
      <c r="L105" s="105"/>
    </row>
    <row r="106" spans="1:12" s="19" customFormat="1" ht="30">
      <c r="A106" s="63">
        <v>83</v>
      </c>
      <c r="B106" s="102" t="s">
        <v>129</v>
      </c>
      <c r="C106" s="21" t="s">
        <v>135</v>
      </c>
      <c r="D106" s="103">
        <v>54</v>
      </c>
      <c r="E106" s="2">
        <v>54</v>
      </c>
      <c r="F106" s="103">
        <v>54</v>
      </c>
      <c r="G106" s="58">
        <f>F106/E106*100</f>
        <v>100</v>
      </c>
      <c r="L106" s="105"/>
    </row>
    <row r="107" spans="1:12" s="19" customFormat="1" ht="15.75">
      <c r="A107" s="63">
        <v>85</v>
      </c>
      <c r="B107" s="20" t="s">
        <v>21</v>
      </c>
      <c r="C107" s="21" t="s">
        <v>40</v>
      </c>
      <c r="D107" s="103">
        <v>0</v>
      </c>
      <c r="E107" s="2">
        <v>0</v>
      </c>
      <c r="F107" s="103">
        <v>105.5</v>
      </c>
      <c r="G107" s="58">
        <v>0</v>
      </c>
      <c r="L107" s="105"/>
    </row>
    <row r="108" spans="1:12" s="19" customFormat="1" ht="15.75">
      <c r="A108" s="63">
        <v>86</v>
      </c>
      <c r="B108" s="20" t="s">
        <v>7</v>
      </c>
      <c r="C108" s="21" t="s">
        <v>41</v>
      </c>
      <c r="D108" s="103">
        <v>71</v>
      </c>
      <c r="E108" s="2">
        <v>85</v>
      </c>
      <c r="F108" s="103">
        <v>74</v>
      </c>
      <c r="G108" s="58">
        <f>F108/E108*100</f>
        <v>87.05882352941177</v>
      </c>
      <c r="L108" s="105"/>
    </row>
    <row r="109" spans="1:7" s="19" customFormat="1" ht="15">
      <c r="A109" s="63">
        <v>87</v>
      </c>
      <c r="B109" s="89" t="s">
        <v>14</v>
      </c>
      <c r="C109" s="45" t="s">
        <v>38</v>
      </c>
      <c r="D109" s="2">
        <v>29301</v>
      </c>
      <c r="E109" s="16">
        <v>27005</v>
      </c>
      <c r="F109" s="2">
        <v>30289</v>
      </c>
      <c r="G109" s="58">
        <f>F109/E109*100</f>
        <v>112.16071097944824</v>
      </c>
    </row>
    <row r="110" spans="1:7" s="19" customFormat="1" ht="15.75">
      <c r="A110" s="63"/>
      <c r="B110" s="57" t="s">
        <v>25</v>
      </c>
      <c r="C110" s="21"/>
      <c r="D110" s="1"/>
      <c r="E110" s="16"/>
      <c r="F110" s="1"/>
      <c r="G110" s="58"/>
    </row>
    <row r="111" spans="1:12" s="19" customFormat="1" ht="60.75" customHeight="1">
      <c r="A111" s="63">
        <v>88</v>
      </c>
      <c r="B111" s="106" t="s">
        <v>78</v>
      </c>
      <c r="C111" s="21"/>
      <c r="D111" s="33">
        <v>5.7</v>
      </c>
      <c r="E111" s="2">
        <v>4</v>
      </c>
      <c r="F111" s="33">
        <v>4.1</v>
      </c>
      <c r="G111" s="58">
        <f>F111/E111*100</f>
        <v>102.49999999999999</v>
      </c>
      <c r="H111" s="33">
        <v>4.8</v>
      </c>
      <c r="I111" s="33">
        <v>4.8</v>
      </c>
      <c r="J111" s="33">
        <v>4.8</v>
      </c>
      <c r="K111" s="107">
        <v>4.8</v>
      </c>
      <c r="L111" s="108"/>
    </row>
    <row r="112" spans="1:12" s="19" customFormat="1" ht="15.75">
      <c r="A112" s="63">
        <v>89</v>
      </c>
      <c r="B112" s="20" t="s">
        <v>21</v>
      </c>
      <c r="C112" s="21" t="s">
        <v>39</v>
      </c>
      <c r="D112" s="2">
        <v>6.8</v>
      </c>
      <c r="E112" s="109">
        <v>7</v>
      </c>
      <c r="F112" s="2">
        <v>10.7</v>
      </c>
      <c r="G112" s="58">
        <f>F112/E112*100</f>
        <v>152.85714285714283</v>
      </c>
      <c r="L112" s="108"/>
    </row>
    <row r="113" spans="1:12" s="19" customFormat="1" ht="75">
      <c r="A113" s="63">
        <v>90</v>
      </c>
      <c r="B113" s="20" t="s">
        <v>106</v>
      </c>
      <c r="C113" s="21" t="s">
        <v>36</v>
      </c>
      <c r="D113" s="30">
        <v>0.4</v>
      </c>
      <c r="E113" s="2">
        <v>0.5</v>
      </c>
      <c r="F113" s="30">
        <v>0.6</v>
      </c>
      <c r="G113" s="58">
        <f>F113/E113*100</f>
        <v>120</v>
      </c>
      <c r="L113" s="108"/>
    </row>
    <row r="114" spans="1:12" s="19" customFormat="1" ht="15.75">
      <c r="A114" s="63">
        <v>91</v>
      </c>
      <c r="B114" s="20" t="s">
        <v>7</v>
      </c>
      <c r="C114" s="21" t="s">
        <v>41</v>
      </c>
      <c r="D114" s="2">
        <v>108</v>
      </c>
      <c r="E114" s="2">
        <v>136</v>
      </c>
      <c r="F114" s="2">
        <v>137</v>
      </c>
      <c r="G114" s="58">
        <f>F114/E114*100</f>
        <v>100.73529411764706</v>
      </c>
      <c r="L114" s="108"/>
    </row>
    <row r="115" spans="1:12" s="19" customFormat="1" ht="15.75">
      <c r="A115" s="63">
        <v>92</v>
      </c>
      <c r="B115" s="20" t="s">
        <v>14</v>
      </c>
      <c r="C115" s="21" t="s">
        <v>38</v>
      </c>
      <c r="D115" s="2">
        <v>29323</v>
      </c>
      <c r="E115" s="2">
        <v>29323</v>
      </c>
      <c r="F115" s="2">
        <v>29722</v>
      </c>
      <c r="G115" s="58">
        <f>F115/E115*100</f>
        <v>101.3607066125567</v>
      </c>
      <c r="L115" s="108"/>
    </row>
    <row r="116" spans="1:12" s="19" customFormat="1" ht="15.75">
      <c r="A116" s="63"/>
      <c r="B116" s="64" t="s">
        <v>26</v>
      </c>
      <c r="C116" s="45"/>
      <c r="D116" s="1"/>
      <c r="E116" s="2"/>
      <c r="F116" s="1"/>
      <c r="G116" s="58"/>
      <c r="L116" s="105"/>
    </row>
    <row r="117" spans="1:7" s="19" customFormat="1" ht="31.5">
      <c r="A117" s="63">
        <v>93</v>
      </c>
      <c r="B117" s="84" t="s">
        <v>94</v>
      </c>
      <c r="C117" s="76"/>
      <c r="D117" s="2"/>
      <c r="E117" s="2"/>
      <c r="F117" s="2"/>
      <c r="G117" s="30"/>
    </row>
    <row r="118" spans="1:12" s="19" customFormat="1" ht="24" customHeight="1">
      <c r="A118" s="63"/>
      <c r="B118" s="84" t="s">
        <v>95</v>
      </c>
      <c r="C118" s="110" t="s">
        <v>96</v>
      </c>
      <c r="D118" s="5">
        <v>5.5</v>
      </c>
      <c r="E118" s="5">
        <v>2.5</v>
      </c>
      <c r="F118" s="5">
        <v>3</v>
      </c>
      <c r="G118" s="30">
        <f>F118/E118*100</f>
        <v>120</v>
      </c>
      <c r="L118" s="105"/>
    </row>
    <row r="119" spans="1:12" s="19" customFormat="1" ht="31.5">
      <c r="A119" s="63"/>
      <c r="B119" s="84" t="s">
        <v>97</v>
      </c>
      <c r="C119" s="111"/>
      <c r="D119" s="5">
        <v>0.5</v>
      </c>
      <c r="E119" s="5">
        <v>0</v>
      </c>
      <c r="F119" s="5">
        <v>0.6</v>
      </c>
      <c r="G119" s="30">
        <v>60</v>
      </c>
      <c r="L119" s="105"/>
    </row>
    <row r="120" spans="1:12" s="19" customFormat="1" ht="15.75">
      <c r="A120" s="63"/>
      <c r="B120" s="84" t="s">
        <v>98</v>
      </c>
      <c r="C120" s="111"/>
      <c r="D120" s="5">
        <v>2.5</v>
      </c>
      <c r="E120" s="5">
        <v>1.5</v>
      </c>
      <c r="F120" s="5">
        <v>4</v>
      </c>
      <c r="G120" s="30">
        <f>F120/E120*100</f>
        <v>266.66666666666663</v>
      </c>
      <c r="L120" s="105"/>
    </row>
    <row r="121" spans="1:12" s="19" customFormat="1" ht="31.5">
      <c r="A121" s="63"/>
      <c r="B121" s="84" t="s">
        <v>99</v>
      </c>
      <c r="C121" s="112"/>
      <c r="D121" s="5">
        <v>7.5</v>
      </c>
      <c r="E121" s="5">
        <v>3.5</v>
      </c>
      <c r="F121" s="5">
        <v>2.3</v>
      </c>
      <c r="G121" s="30">
        <f>F121/E121*100</f>
        <v>65.71428571428571</v>
      </c>
      <c r="L121" s="105"/>
    </row>
    <row r="122" spans="1:12" s="19" customFormat="1" ht="141.75">
      <c r="A122" s="63">
        <f>A117+1</f>
        <v>94</v>
      </c>
      <c r="B122" s="84" t="s">
        <v>100</v>
      </c>
      <c r="C122" s="76" t="s">
        <v>36</v>
      </c>
      <c r="D122" s="5">
        <v>1.1</v>
      </c>
      <c r="E122" s="5">
        <v>0.5</v>
      </c>
      <c r="F122" s="5">
        <v>3</v>
      </c>
      <c r="G122" s="30">
        <f>F122/E122*100</f>
        <v>600</v>
      </c>
      <c r="L122" s="105"/>
    </row>
    <row r="123" spans="1:12" s="19" customFormat="1" ht="15.75">
      <c r="A123" s="63">
        <v>95</v>
      </c>
      <c r="B123" s="113" t="s">
        <v>7</v>
      </c>
      <c r="C123" s="76" t="s">
        <v>41</v>
      </c>
      <c r="D123" s="114">
        <v>3</v>
      </c>
      <c r="E123" s="114">
        <v>2</v>
      </c>
      <c r="F123" s="114">
        <v>2</v>
      </c>
      <c r="G123" s="87">
        <f>F123/E123*100</f>
        <v>100</v>
      </c>
      <c r="L123" s="105"/>
    </row>
    <row r="124" spans="1:12" s="19" customFormat="1" ht="15.75">
      <c r="A124" s="63">
        <v>96</v>
      </c>
      <c r="B124" s="113" t="s">
        <v>14</v>
      </c>
      <c r="C124" s="76" t="s">
        <v>101</v>
      </c>
      <c r="D124" s="114">
        <v>30818</v>
      </c>
      <c r="E124" s="114">
        <v>41783</v>
      </c>
      <c r="F124" s="114">
        <v>43742</v>
      </c>
      <c r="G124" s="87">
        <f>F124/E124*100</f>
        <v>104.68850968097072</v>
      </c>
      <c r="L124" s="105"/>
    </row>
    <row r="125" spans="1:7" s="19" customFormat="1" ht="15.75">
      <c r="A125" s="63"/>
      <c r="B125" s="70" t="s">
        <v>12</v>
      </c>
      <c r="C125" s="45"/>
      <c r="D125" s="1"/>
      <c r="E125" s="114"/>
      <c r="F125" s="1"/>
      <c r="G125" s="87"/>
    </row>
    <row r="126" spans="1:7" s="19" customFormat="1" ht="15">
      <c r="A126" s="63">
        <v>97</v>
      </c>
      <c r="B126" s="20" t="s">
        <v>13</v>
      </c>
      <c r="C126" s="21" t="s">
        <v>39</v>
      </c>
      <c r="D126" s="1">
        <v>152.9</v>
      </c>
      <c r="E126" s="2">
        <v>787.9</v>
      </c>
      <c r="F126" s="1">
        <v>916.1</v>
      </c>
      <c r="G126" s="87">
        <f>F126/E126*100</f>
        <v>116.27110039345095</v>
      </c>
    </row>
    <row r="127" spans="1:7" s="19" customFormat="1" ht="30">
      <c r="A127" s="63">
        <v>98</v>
      </c>
      <c r="B127" s="32" t="s">
        <v>73</v>
      </c>
      <c r="C127" s="21" t="s">
        <v>42</v>
      </c>
      <c r="D127" s="100">
        <v>24.7</v>
      </c>
      <c r="E127" s="2">
        <v>24.8</v>
      </c>
      <c r="F127" s="100">
        <v>25.28</v>
      </c>
      <c r="G127" s="58">
        <f>F127/E127*100</f>
        <v>101.93548387096773</v>
      </c>
    </row>
    <row r="128" spans="1:7" s="19" customFormat="1" ht="30">
      <c r="A128" s="63" t="s">
        <v>128</v>
      </c>
      <c r="B128" s="32" t="s">
        <v>66</v>
      </c>
      <c r="C128" s="21" t="s">
        <v>43</v>
      </c>
      <c r="D128" s="1">
        <v>0.043</v>
      </c>
      <c r="E128" s="2">
        <v>0.101</v>
      </c>
      <c r="F128" s="1">
        <v>0.082</v>
      </c>
      <c r="G128" s="58">
        <f>F128/E128*100</f>
        <v>81.18811881188118</v>
      </c>
    </row>
    <row r="129" spans="1:7" s="19" customFormat="1" ht="15">
      <c r="A129" s="63">
        <v>99</v>
      </c>
      <c r="B129" s="20" t="s">
        <v>65</v>
      </c>
      <c r="C129" s="21" t="s">
        <v>43</v>
      </c>
      <c r="D129" s="1">
        <v>950</v>
      </c>
      <c r="E129" s="2">
        <v>2292</v>
      </c>
      <c r="F129" s="1">
        <v>1778</v>
      </c>
      <c r="G129" s="87">
        <f>F129/E129*100</f>
        <v>77.57417102966842</v>
      </c>
    </row>
    <row r="130" spans="1:12" s="19" customFormat="1" ht="15.75">
      <c r="A130" s="63" t="s">
        <v>109</v>
      </c>
      <c r="B130" s="57" t="s">
        <v>30</v>
      </c>
      <c r="C130" s="21"/>
      <c r="D130" s="1"/>
      <c r="E130" s="2"/>
      <c r="F130" s="1"/>
      <c r="G130" s="1"/>
      <c r="L130" s="24"/>
    </row>
    <row r="131" spans="1:12" s="19" customFormat="1" ht="30">
      <c r="A131" s="63">
        <f>A129+1</f>
        <v>100</v>
      </c>
      <c r="B131" s="32" t="s">
        <v>74</v>
      </c>
      <c r="C131" s="21" t="s">
        <v>36</v>
      </c>
      <c r="D131" s="5">
        <v>0.43</v>
      </c>
      <c r="E131" s="5">
        <v>0.43</v>
      </c>
      <c r="F131" s="5">
        <v>0.43</v>
      </c>
      <c r="G131" s="115">
        <v>100.43</v>
      </c>
      <c r="L131" s="105"/>
    </row>
    <row r="132" spans="1:18" s="19" customFormat="1" ht="54" customHeight="1">
      <c r="A132" s="63">
        <v>101</v>
      </c>
      <c r="B132" s="32" t="s">
        <v>75</v>
      </c>
      <c r="C132" s="21" t="s">
        <v>36</v>
      </c>
      <c r="D132" s="5">
        <v>50.4</v>
      </c>
      <c r="E132" s="5">
        <v>68</v>
      </c>
      <c r="F132" s="5">
        <v>61.75</v>
      </c>
      <c r="G132" s="115">
        <f>F132/E132*100</f>
        <v>90.80882352941177</v>
      </c>
      <c r="L132" s="105"/>
      <c r="M132" s="31"/>
      <c r="N132" s="31"/>
      <c r="O132" s="31"/>
      <c r="P132" s="31"/>
      <c r="Q132" s="31"/>
      <c r="R132" s="31"/>
    </row>
    <row r="133" spans="1:12" s="19" customFormat="1" ht="30">
      <c r="A133" s="63">
        <v>102</v>
      </c>
      <c r="B133" s="32" t="s">
        <v>118</v>
      </c>
      <c r="C133" s="21" t="s">
        <v>36</v>
      </c>
      <c r="D133" s="5">
        <v>88</v>
      </c>
      <c r="E133" s="2">
        <v>87</v>
      </c>
      <c r="F133" s="5">
        <v>79</v>
      </c>
      <c r="G133" s="115">
        <v>168</v>
      </c>
      <c r="L133" s="108"/>
    </row>
    <row r="134" spans="1:12" s="19" customFormat="1" ht="15.75">
      <c r="A134" s="14">
        <v>103</v>
      </c>
      <c r="B134" s="20" t="s">
        <v>54</v>
      </c>
      <c r="C134" s="21" t="s">
        <v>36</v>
      </c>
      <c r="D134" s="2">
        <v>0</v>
      </c>
      <c r="E134" s="2">
        <v>0</v>
      </c>
      <c r="F134" s="2">
        <v>0</v>
      </c>
      <c r="G134" s="115">
        <v>100</v>
      </c>
      <c r="L134" s="105"/>
    </row>
    <row r="135" spans="1:12" s="19" customFormat="1" ht="15.75">
      <c r="A135" s="14">
        <v>104</v>
      </c>
      <c r="B135" s="32" t="s">
        <v>7</v>
      </c>
      <c r="C135" s="21" t="s">
        <v>41</v>
      </c>
      <c r="D135" s="5">
        <v>167</v>
      </c>
      <c r="E135" s="5">
        <v>237</v>
      </c>
      <c r="F135" s="5">
        <v>237</v>
      </c>
      <c r="G135" s="115">
        <f>F135/E135*100</f>
        <v>100</v>
      </c>
      <c r="H135" s="114">
        <v>68</v>
      </c>
      <c r="I135" s="114">
        <v>68</v>
      </c>
      <c r="J135" s="114">
        <v>68</v>
      </c>
      <c r="K135" s="114">
        <v>68</v>
      </c>
      <c r="L135" s="105"/>
    </row>
    <row r="136" spans="1:12" s="19" customFormat="1" ht="15.75">
      <c r="A136" s="14">
        <v>105</v>
      </c>
      <c r="B136" s="32" t="s">
        <v>5</v>
      </c>
      <c r="C136" s="21" t="s">
        <v>38</v>
      </c>
      <c r="D136" s="5">
        <v>24707</v>
      </c>
      <c r="E136" s="5">
        <v>23060</v>
      </c>
      <c r="F136" s="5">
        <v>23060</v>
      </c>
      <c r="G136" s="115">
        <f>F136/E136*100</f>
        <v>100</v>
      </c>
      <c r="L136" s="105"/>
    </row>
    <row r="137" spans="1:12" s="19" customFormat="1" ht="31.5">
      <c r="A137" s="14"/>
      <c r="B137" s="57" t="s">
        <v>59</v>
      </c>
      <c r="C137" s="116"/>
      <c r="D137" s="1"/>
      <c r="E137" s="5"/>
      <c r="F137" s="1"/>
      <c r="G137" s="115"/>
      <c r="L137" s="24"/>
    </row>
    <row r="138" spans="1:12" s="19" customFormat="1" ht="15">
      <c r="A138" s="14">
        <v>106</v>
      </c>
      <c r="B138" s="117" t="s">
        <v>102</v>
      </c>
      <c r="C138" s="118" t="s">
        <v>103</v>
      </c>
      <c r="D138" s="2">
        <v>0</v>
      </c>
      <c r="E138" s="2">
        <v>0</v>
      </c>
      <c r="F138" s="2">
        <v>0</v>
      </c>
      <c r="G138" s="115">
        <v>0</v>
      </c>
      <c r="L138" s="24"/>
    </row>
    <row r="139" spans="1:12" s="19" customFormat="1" ht="15">
      <c r="A139" s="14">
        <v>107</v>
      </c>
      <c r="B139" s="117" t="s">
        <v>104</v>
      </c>
      <c r="C139" s="118" t="s">
        <v>103</v>
      </c>
      <c r="D139" s="1">
        <v>0</v>
      </c>
      <c r="E139" s="2">
        <v>0</v>
      </c>
      <c r="F139" s="1">
        <v>0</v>
      </c>
      <c r="G139" s="115">
        <v>0</v>
      </c>
      <c r="L139" s="24"/>
    </row>
    <row r="140" spans="1:7" s="19" customFormat="1" ht="15">
      <c r="A140" s="14">
        <v>108</v>
      </c>
      <c r="B140" s="119" t="s">
        <v>107</v>
      </c>
      <c r="C140" s="118" t="s">
        <v>108</v>
      </c>
      <c r="D140" s="1">
        <v>0</v>
      </c>
      <c r="E140" s="2">
        <v>0</v>
      </c>
      <c r="F140" s="1">
        <v>0</v>
      </c>
      <c r="G140" s="115">
        <v>0</v>
      </c>
    </row>
    <row r="141" spans="1:7" s="19" customFormat="1" ht="30">
      <c r="A141" s="14">
        <v>109</v>
      </c>
      <c r="B141" s="120" t="s">
        <v>15</v>
      </c>
      <c r="C141" s="118" t="s">
        <v>44</v>
      </c>
      <c r="D141" s="1">
        <v>146.8</v>
      </c>
      <c r="E141" s="2">
        <v>149</v>
      </c>
      <c r="F141" s="1">
        <v>183.5</v>
      </c>
      <c r="G141" s="115">
        <f>F141/E141*100</f>
        <v>123.15436241610738</v>
      </c>
    </row>
    <row r="142" spans="1:7" s="19" customFormat="1" ht="15">
      <c r="A142" s="37">
        <f>A141+1</f>
        <v>110</v>
      </c>
      <c r="B142" s="120" t="s">
        <v>7</v>
      </c>
      <c r="C142" s="121" t="s">
        <v>41</v>
      </c>
      <c r="D142" s="5">
        <v>93</v>
      </c>
      <c r="E142" s="2">
        <v>93</v>
      </c>
      <c r="F142" s="5">
        <v>93</v>
      </c>
      <c r="G142" s="115">
        <f>F142/E142*100</f>
        <v>100</v>
      </c>
    </row>
    <row r="143" spans="1:7" s="19" customFormat="1" ht="15">
      <c r="A143" s="37">
        <f>A142+1</f>
        <v>111</v>
      </c>
      <c r="B143" s="120" t="s">
        <v>14</v>
      </c>
      <c r="C143" s="121" t="s">
        <v>38</v>
      </c>
      <c r="D143" s="88">
        <v>19188</v>
      </c>
      <c r="E143" s="2">
        <v>22920</v>
      </c>
      <c r="F143" s="88">
        <v>22920</v>
      </c>
      <c r="G143" s="115">
        <f>F143/E143*100</f>
        <v>100</v>
      </c>
    </row>
    <row r="144" spans="1:7" s="19" customFormat="1" ht="75.75" customHeight="1">
      <c r="A144" s="37">
        <v>112</v>
      </c>
      <c r="B144" s="32" t="s">
        <v>120</v>
      </c>
      <c r="C144" s="121" t="s">
        <v>36</v>
      </c>
      <c r="D144" s="86">
        <v>42.9</v>
      </c>
      <c r="E144" s="5">
        <v>42.7</v>
      </c>
      <c r="F144" s="86">
        <v>42.7</v>
      </c>
      <c r="G144" s="30">
        <f>F144/E144*100</f>
        <v>100</v>
      </c>
    </row>
    <row r="145" spans="1:7" s="19" customFormat="1" ht="31.5">
      <c r="A145" s="37"/>
      <c r="B145" s="70" t="s">
        <v>58</v>
      </c>
      <c r="C145" s="45"/>
      <c r="D145" s="1"/>
      <c r="E145" s="109"/>
      <c r="F145" s="1"/>
      <c r="G145" s="1"/>
    </row>
    <row r="146" spans="1:14" s="19" customFormat="1" ht="15">
      <c r="A146" s="37">
        <f>A144+1</f>
        <v>113</v>
      </c>
      <c r="B146" s="20" t="s">
        <v>57</v>
      </c>
      <c r="C146" s="21" t="s">
        <v>39</v>
      </c>
      <c r="D146" s="1">
        <v>153.8</v>
      </c>
      <c r="E146" s="2">
        <v>158</v>
      </c>
      <c r="F146" s="1">
        <v>175.5</v>
      </c>
      <c r="G146" s="58">
        <f>F146/E146*100</f>
        <v>111.0759493670886</v>
      </c>
      <c r="N146" s="69"/>
    </row>
    <row r="147" spans="1:7" s="19" customFormat="1" ht="17.25" customHeight="1">
      <c r="A147" s="37">
        <v>114</v>
      </c>
      <c r="B147" s="84" t="s">
        <v>131</v>
      </c>
      <c r="C147" s="76" t="s">
        <v>105</v>
      </c>
      <c r="D147" s="103">
        <v>1151</v>
      </c>
      <c r="E147" s="2">
        <v>1151</v>
      </c>
      <c r="F147" s="103">
        <v>1218</v>
      </c>
      <c r="G147" s="58">
        <v>100</v>
      </c>
    </row>
    <row r="148" spans="1:7" s="19" customFormat="1" ht="15">
      <c r="A148" s="37">
        <v>115</v>
      </c>
      <c r="B148" s="32" t="s">
        <v>7</v>
      </c>
      <c r="C148" s="21" t="s">
        <v>41</v>
      </c>
      <c r="D148" s="56">
        <v>85</v>
      </c>
      <c r="E148" s="16">
        <v>85</v>
      </c>
      <c r="F148" s="56">
        <v>76</v>
      </c>
      <c r="G148" s="58">
        <f>F148/E148*100</f>
        <v>89.41176470588236</v>
      </c>
    </row>
    <row r="149" spans="1:7" s="19" customFormat="1" ht="15">
      <c r="A149" s="37">
        <v>116</v>
      </c>
      <c r="B149" s="32" t="s">
        <v>14</v>
      </c>
      <c r="C149" s="21" t="s">
        <v>38</v>
      </c>
      <c r="D149" s="56">
        <v>26912</v>
      </c>
      <c r="E149" s="16">
        <v>26250</v>
      </c>
      <c r="F149" s="56">
        <v>31717</v>
      </c>
      <c r="G149" s="58">
        <f>F149/E149*100</f>
        <v>120.82666666666665</v>
      </c>
    </row>
    <row r="150" spans="1:7" s="19" customFormat="1" ht="15.75">
      <c r="A150" s="122"/>
      <c r="B150" s="70" t="s">
        <v>32</v>
      </c>
      <c r="C150" s="45"/>
      <c r="D150" s="1"/>
      <c r="E150" s="72"/>
      <c r="F150" s="1"/>
      <c r="G150" s="58"/>
    </row>
    <row r="151" spans="1:12" s="19" customFormat="1" ht="19.5" customHeight="1">
      <c r="A151" s="37">
        <v>117</v>
      </c>
      <c r="B151" s="20" t="s">
        <v>33</v>
      </c>
      <c r="C151" s="21" t="s">
        <v>46</v>
      </c>
      <c r="D151" s="2">
        <v>1525.6</v>
      </c>
      <c r="E151" s="2">
        <v>1526</v>
      </c>
      <c r="F151" s="2">
        <v>1512</v>
      </c>
      <c r="G151" s="58">
        <f>F151/E151*100</f>
        <v>99.08256880733946</v>
      </c>
      <c r="L151" s="24"/>
    </row>
    <row r="155" ht="15">
      <c r="B155" s="123" t="s">
        <v>123</v>
      </c>
    </row>
  </sheetData>
  <sheetProtection/>
  <mergeCells count="4">
    <mergeCell ref="A1:G1"/>
    <mergeCell ref="C97:C99"/>
    <mergeCell ref="C118:C121"/>
    <mergeCell ref="C88:C89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2023-04-28T01:10:35Z</cp:lastPrinted>
  <dcterms:created xsi:type="dcterms:W3CDTF">2009-10-19T02:17:48Z</dcterms:created>
  <dcterms:modified xsi:type="dcterms:W3CDTF">2023-05-03T00:31:27Z</dcterms:modified>
  <cp:category/>
  <cp:version/>
  <cp:contentType/>
  <cp:contentStatus/>
</cp:coreProperties>
</file>