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Инв. деят\"/>
    </mc:Choice>
  </mc:AlternateContent>
  <bookViews>
    <workbookView xWindow="0" yWindow="0" windowWidth="23040" windowHeight="8676" activeTab="1"/>
  </bookViews>
  <sheets>
    <sheet name="ИНСТРУКЦИЯ" sheetId="2" r:id="rId1"/>
    <sheet name="Проблематор 2023, 3 квартал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K13" i="1"/>
  <c r="K15" i="1" s="1"/>
  <c r="K17" i="1" s="1"/>
  <c r="L13" i="1"/>
  <c r="L15" i="1" s="1"/>
  <c r="L17" i="1" s="1"/>
  <c r="I8" i="1" l="1"/>
  <c r="B7" i="2" l="1"/>
  <c r="B6" i="2"/>
  <c r="C13" i="1"/>
  <c r="C14" i="1" s="1"/>
  <c r="C15" i="1" s="1"/>
  <c r="C16" i="1" s="1"/>
  <c r="C17" i="1" s="1"/>
  <c r="B8" i="2" l="1"/>
  <c r="B9" i="2" s="1"/>
  <c r="B10" i="2" s="1"/>
  <c r="B11" i="2" s="1"/>
  <c r="B12" i="2" s="1"/>
  <c r="B13" i="2" s="1"/>
  <c r="B14" i="2" s="1"/>
  <c r="B15" i="2" s="1"/>
  <c r="B16" i="2" s="1"/>
</calcChain>
</file>

<file path=xl/sharedStrings.xml><?xml version="1.0" encoding="utf-8"?>
<sst xmlns="http://schemas.openxmlformats.org/spreadsheetml/2006/main" count="95" uniqueCount="69">
  <si>
    <t>№ п/п</t>
  </si>
  <si>
    <t>Муниципальное образование</t>
  </si>
  <si>
    <t>ФИО</t>
  </si>
  <si>
    <t>Текущая проблема в сфере развития инвестиционного климата, малого и/или среднего предпринимательства</t>
  </si>
  <si>
    <t>Статус решения (решен / не решен и передается Уполномоченному по инвестициям в РБ)</t>
  </si>
  <si>
    <t>Муниципальный «проблематор» - перечень вопросов, требующих первоочередного решения в сфере инвестиционного климата, развития малого и среднего предпринимательства</t>
  </si>
  <si>
    <t>Приложение</t>
  </si>
  <si>
    <t>решено</t>
  </si>
  <si>
    <t>не решено</t>
  </si>
  <si>
    <t>Предприниматель, инвестор</t>
  </si>
  <si>
    <t>Наименование</t>
  </si>
  <si>
    <t>Дата передачи Уполномоченному по инвестициям в РБ</t>
  </si>
  <si>
    <t>Пояснение</t>
  </si>
  <si>
    <t>Принятое решение, полученный ответ</t>
  </si>
  <si>
    <t>Контакты 
(телефон, эл почта)</t>
  </si>
  <si>
    <t>Статус (Решено /Не решено)</t>
  </si>
  <si>
    <t>да</t>
  </si>
  <si>
    <t>нет</t>
  </si>
  <si>
    <t>исполнитель-сотрудник ОМСУ: ______________________</t>
  </si>
  <si>
    <t>История решения проблемы (куда обращались, "дор.карта" и т.п.)</t>
  </si>
  <si>
    <t>Необходимость передачи вопроса Уполномоченному по инвестициям в РБ (Да/ Нет)</t>
  </si>
  <si>
    <r>
      <t xml:space="preserve">Дата </t>
    </r>
    <r>
      <rPr>
        <b/>
        <sz val="12"/>
        <color rgb="FFFF0000"/>
        <rFont val="Times New Roman"/>
        <family val="1"/>
        <charset val="204"/>
      </rPr>
      <t>первого</t>
    </r>
    <r>
      <rPr>
        <b/>
        <sz val="12"/>
        <color theme="1"/>
        <rFont val="Times New Roman"/>
        <family val="1"/>
        <charset val="204"/>
      </rPr>
      <t xml:space="preserve"> обращения</t>
    </r>
  </si>
  <si>
    <t>ИНСТРУКЦИЯ
по заполнению таблицы</t>
  </si>
  <si>
    <t>Перед заполнением файла, пожалуйста, прочитайте данную инструкцию!</t>
  </si>
  <si>
    <t>Текущая проблема - это то, с чем обратился предприниматель, то, что он не может или не знает , как решить.</t>
  </si>
  <si>
    <r>
      <t xml:space="preserve">Дата превого обращения - дата, когда </t>
    </r>
    <r>
      <rPr>
        <b/>
        <sz val="11"/>
        <color theme="1"/>
        <rFont val="Calibri"/>
        <family val="2"/>
        <charset val="204"/>
        <scheme val="minor"/>
      </rPr>
      <t>впервые</t>
    </r>
    <r>
      <rPr>
        <sz val="11"/>
        <color theme="1"/>
        <rFont val="Calibri"/>
        <family val="2"/>
        <charset val="204"/>
        <scheme val="minor"/>
      </rPr>
      <t xml:space="preserve"> с конкретной проблемой обратился предприниматель, инвестор. Если проблема не решена, переносите ее в следующий квартал, но дату НЕ меняйте, пожалуйста.</t>
    </r>
  </si>
  <si>
    <t xml:space="preserve">Пожалуйста, не удаляйте и не добавляйте никакие строки - это не позволяет вести общий файл по РБ. Для образца представлен пример </t>
  </si>
  <si>
    <r>
      <t xml:space="preserve">Если проблема сложная, нестандартная, то по методике нужно составить "дорожную карту" для ее решения, назначить ответственных. Если не получилось решить, то передаем Уполномоченному по инвестициям в РБ (Е.Н. Кочетова) - пишите "Да" в колонке </t>
    </r>
    <r>
      <rPr>
        <b/>
        <sz val="14"/>
        <color theme="1"/>
        <rFont val="Calibri"/>
        <family val="2"/>
        <charset val="204"/>
        <scheme val="minor"/>
      </rPr>
      <t>L</t>
    </r>
  </si>
  <si>
    <t>Бичурский район</t>
  </si>
  <si>
    <t xml:space="preserve"> меры поддержки по организации деятельности гортоп</t>
  </si>
  <si>
    <t>ИП Тучин А.И.</t>
  </si>
  <si>
    <t>Тучин Артем Игоревич</t>
  </si>
  <si>
    <t xml:space="preserve">27.07.2023 консультация по мерам поддержки по организации деятельности предприятия гортоп 10.09.2023 регистрация ООО "Гортоп03"                </t>
  </si>
  <si>
    <t>Пантелеева Оксана Павловна</t>
  </si>
  <si>
    <t>тел: 89644091932 доб 308__________________</t>
  </si>
  <si>
    <t>ООО ЭкоЛайф</t>
  </si>
  <si>
    <t>Будет продолжена работа по проблеме в 4-м квартале 2023</t>
  </si>
  <si>
    <t>28.08.2023 организация встречи с министерством природных ресурсов                                      21.09.2023 направлено письмо в Министерство природных ресурсов об организации совместного совещания (ОМСУ, министерства, инвестора, Главы РБ)</t>
  </si>
  <si>
    <t xml:space="preserve">финансовая поддержка для расширения бизнеса </t>
  </si>
  <si>
    <t>Левченко Татьяна Викторовна</t>
  </si>
  <si>
    <t>ИП Левченко Т.В.</t>
  </si>
  <si>
    <t>12.07. 2023 Консультанция по получению микрозаймачерез Фонд поддержки предпринимательства РБ                             25.07.2023 микрозайм</t>
  </si>
  <si>
    <t>Конечных Вячеслав Александрович</t>
  </si>
  <si>
    <t>ООО Гранд</t>
  </si>
  <si>
    <t>28.07.2023 Консультанция по получению микрозайма через Фонд поддержки предпринимательства РБ                             05.08.2023 микрозайм</t>
  </si>
  <si>
    <t>08.08.2023 Консультанция по получению микрозайма через Фонд поддержки предпринимательства РБ                             18.08.2023 микрозайм</t>
  </si>
  <si>
    <t>Смолина Ольга Сергеевна</t>
  </si>
  <si>
    <t>ИП Смолина О.С.</t>
  </si>
  <si>
    <t>Наатптян Геворг Радикович</t>
  </si>
  <si>
    <t>08.08.2023 Консультанция по получению микрозайма через Фонд поддержки предпринимательства РБ                             03.10.2023 микрозайм</t>
  </si>
  <si>
    <t>ИП Левченко Д.С.</t>
  </si>
  <si>
    <t>Федотова С.А.</t>
  </si>
  <si>
    <t>Левченко Дмитрий Сергеевич</t>
  </si>
  <si>
    <t>Федотова Светлана Александровна</t>
  </si>
  <si>
    <t>25.09.2023 Косультация по регистрации в качестве ИП                                                                           26.09.2023 Регистрация в качестве ИП</t>
  </si>
  <si>
    <t>реализация инвестиционного проекта по строительству мусороперерабатывающего предприятия</t>
  </si>
  <si>
    <t>консультация о регистрации в качестве ИП</t>
  </si>
  <si>
    <t>консультация о социальном предпринимательствеи</t>
  </si>
  <si>
    <t>ИП Слепнева Н.Ф.</t>
  </si>
  <si>
    <t>Слепнева Наталья Федоровна</t>
  </si>
  <si>
    <t>Консультация по заключению трудового договора с работником</t>
  </si>
  <si>
    <t>ИП Акатова М.Г.</t>
  </si>
  <si>
    <t>Акатова Маргарита Геннадьевна</t>
  </si>
  <si>
    <t>27.09.2023 Консультанция по заключению трудовых договоров с работниками</t>
  </si>
  <si>
    <t>меры поддержки по сертификации мясных полуфабрикато</t>
  </si>
  <si>
    <t>ИП Стрекаловская Ю.И.</t>
  </si>
  <si>
    <t>Стрекаловская Юлия Ивановна</t>
  </si>
  <si>
    <t>29.09.2023  Консультация о мерах поддержки по сертифицированию мясных полуфабрикатов</t>
  </si>
  <si>
    <t>за 3 кв.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</si>
</sst>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8" xfId="0" applyFont="1" applyBorder="1" applyAlignment="1">
      <alignment horizontal="justify" vertical="center" wrapText="1"/>
    </xf>
    <xf numFmtId="0" fontId="3" fillId="0" borderId="1" xfId="0" applyFont="1" applyBorder="1"/>
    <xf numFmtId="0" fontId="4" fillId="0" borderId="9" xfId="0" applyFont="1" applyBorder="1" applyAlignment="1">
      <alignment horizontal="center" vertical="center" wrapText="1"/>
    </xf>
    <xf numFmtId="0" fontId="6" fillId="0" borderId="0" xfId="0" applyFont="1"/>
    <xf numFmtId="14" fontId="3" fillId="0" borderId="0" xfId="0" applyNumberFormat="1" applyFont="1"/>
    <xf numFmtId="14" fontId="2" fillId="0" borderId="0" xfId="0" applyNumberFormat="1" applyFont="1" applyAlignment="1">
      <alignment horizont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/>
    <xf numFmtId="49" fontId="10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 indent="1"/>
    </xf>
    <xf numFmtId="0" fontId="11" fillId="0" borderId="0" xfId="0" applyFont="1"/>
    <xf numFmtId="0" fontId="12" fillId="0" borderId="0" xfId="0" applyFont="1" applyFill="1" applyProtection="1">
      <protection locked="0"/>
    </xf>
    <xf numFmtId="0" fontId="11" fillId="0" borderId="0" xfId="0" applyFont="1" applyFill="1"/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14" fontId="11" fillId="0" borderId="8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 wrapText="1"/>
    </xf>
    <xf numFmtId="14" fontId="11" fillId="3" borderId="7" xfId="0" applyNumberFormat="1" applyFont="1" applyFill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justify" vertical="center" wrapText="1"/>
    </xf>
    <xf numFmtId="0" fontId="11" fillId="3" borderId="0" xfId="0" applyFont="1" applyFill="1"/>
    <xf numFmtId="0" fontId="12" fillId="3" borderId="0" xfId="0" applyFont="1" applyFill="1" applyAlignment="1" applyProtection="1">
      <alignment horizontal="center" vertical="center" wrapText="1"/>
      <protection locked="0"/>
    </xf>
    <xf numFmtId="0" fontId="3" fillId="0" borderId="4" xfId="0" applyFont="1" applyBorder="1"/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horizontal="justify" vertical="center" wrapText="1"/>
    </xf>
    <xf numFmtId="14" fontId="11" fillId="0" borderId="7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54;&#1048;%20&#1044;&#1054;&#1050;&#1059;&#1052;&#1045;&#1053;&#1058;&#1067;/&#1080;&#1085;&#1074;&#1077;&#1089;&#1090;%20&#1076;&#1077;&#1103;&#1090;&#1077;&#1083;&#1100;&#1085;&#1086;&#1089;&#1090;&#1100;/&#1046;&#1091;&#1088;&#1085;&#1072;&#1083;%20&#1086;&#1073;&#1088;&#1072;&#1090;&#1080;&#1074;&#1096;&#1080;&#1093;&#1089;&#1103;%20&#1074;%202023%20&#1075;&#1086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блематор 2023, 1 квартал"/>
    </sheetNames>
    <sheetDataSet>
      <sheetData sheetId="0">
        <row r="78">
          <cell r="I78">
            <v>45119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C10" sqref="C10"/>
    </sheetView>
  </sheetViews>
  <sheetFormatPr defaultRowHeight="14.4" x14ac:dyDescent="0.3"/>
  <cols>
    <col min="2" max="2" width="6.33203125" customWidth="1"/>
    <col min="3" max="3" width="100.6640625" customWidth="1"/>
  </cols>
  <sheetData>
    <row r="1" spans="2:3" ht="15" thickBot="1" x14ac:dyDescent="0.35"/>
    <row r="2" spans="2:3" ht="15" customHeight="1" thickTop="1" thickBot="1" x14ac:dyDescent="0.35">
      <c r="C2" s="15" t="s">
        <v>22</v>
      </c>
    </row>
    <row r="3" spans="2:3" ht="15" customHeight="1" x14ac:dyDescent="0.3">
      <c r="C3" s="48" t="s">
        <v>23</v>
      </c>
    </row>
    <row r="4" spans="2:3" ht="15" thickBot="1" x14ac:dyDescent="0.35">
      <c r="C4" s="49"/>
    </row>
    <row r="5" spans="2:3" ht="15.6" thickTop="1" thickBot="1" x14ac:dyDescent="0.35">
      <c r="B5">
        <v>1</v>
      </c>
      <c r="C5" s="16" t="s">
        <v>24</v>
      </c>
    </row>
    <row r="6" spans="2:3" ht="30" thickTop="1" thickBot="1" x14ac:dyDescent="0.35">
      <c r="B6">
        <f>B5+1</f>
        <v>2</v>
      </c>
      <c r="C6" s="16" t="s">
        <v>25</v>
      </c>
    </row>
    <row r="7" spans="2:3" ht="48" thickTop="1" thickBot="1" x14ac:dyDescent="0.35">
      <c r="B7">
        <f t="shared" ref="B7:B16" si="0">B6+1</f>
        <v>3</v>
      </c>
      <c r="C7" s="16" t="s">
        <v>27</v>
      </c>
    </row>
    <row r="8" spans="2:3" ht="30" thickTop="1" thickBot="1" x14ac:dyDescent="0.35">
      <c r="B8">
        <f t="shared" si="0"/>
        <v>4</v>
      </c>
      <c r="C8" s="16" t="s">
        <v>26</v>
      </c>
    </row>
    <row r="9" spans="2:3" ht="15.6" thickTop="1" thickBot="1" x14ac:dyDescent="0.35">
      <c r="B9">
        <f t="shared" si="0"/>
        <v>5</v>
      </c>
      <c r="C9" s="16"/>
    </row>
    <row r="10" spans="2:3" ht="15.6" thickTop="1" thickBot="1" x14ac:dyDescent="0.35">
      <c r="B10">
        <f t="shared" si="0"/>
        <v>6</v>
      </c>
      <c r="C10" s="16"/>
    </row>
    <row r="11" spans="2:3" ht="15.6" thickTop="1" thickBot="1" x14ac:dyDescent="0.35">
      <c r="B11">
        <f t="shared" si="0"/>
        <v>7</v>
      </c>
      <c r="C11" s="16"/>
    </row>
    <row r="12" spans="2:3" ht="15.6" thickTop="1" thickBot="1" x14ac:dyDescent="0.35">
      <c r="B12">
        <f t="shared" si="0"/>
        <v>8</v>
      </c>
      <c r="C12" s="16"/>
    </row>
    <row r="13" spans="2:3" ht="15.6" thickTop="1" thickBot="1" x14ac:dyDescent="0.35">
      <c r="B13">
        <f t="shared" si="0"/>
        <v>9</v>
      </c>
      <c r="C13" s="16"/>
    </row>
    <row r="14" spans="2:3" ht="20.25" customHeight="1" thickTop="1" thickBot="1" x14ac:dyDescent="0.35">
      <c r="B14">
        <f t="shared" si="0"/>
        <v>10</v>
      </c>
      <c r="C14" s="16"/>
    </row>
    <row r="15" spans="2:3" ht="15.6" thickTop="1" thickBot="1" x14ac:dyDescent="0.35">
      <c r="B15">
        <f t="shared" si="0"/>
        <v>11</v>
      </c>
      <c r="C15" s="16"/>
    </row>
    <row r="16" spans="2:3" ht="15.6" thickTop="1" thickBot="1" x14ac:dyDescent="0.35">
      <c r="B16">
        <f t="shared" si="0"/>
        <v>12</v>
      </c>
      <c r="C16" s="16"/>
    </row>
    <row r="17" ht="15" thickTop="1" x14ac:dyDescent="0.3"/>
  </sheetData>
  <mergeCells count="1"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354"/>
  <sheetViews>
    <sheetView tabSelected="1" topLeftCell="E1" zoomScale="85" zoomScaleNormal="85" workbookViewId="0">
      <pane ySplit="7" topLeftCell="A8" activePane="bottomLeft" state="frozen"/>
      <selection pane="bottomLeft" activeCell="H19" sqref="H19"/>
    </sheetView>
  </sheetViews>
  <sheetFormatPr defaultColWidth="9.109375" defaultRowHeight="13.8" x14ac:dyDescent="0.25"/>
  <cols>
    <col min="1" max="1" width="5" style="4" customWidth="1"/>
    <col min="2" max="2" width="3.109375" style="4" customWidth="1"/>
    <col min="3" max="3" width="7" style="3" customWidth="1"/>
    <col min="4" max="4" width="23" style="4" customWidth="1"/>
    <col min="5" max="5" width="40" style="4" customWidth="1"/>
    <col min="6" max="6" width="21.33203125" style="4" customWidth="1"/>
    <col min="7" max="7" width="18.88671875" style="4" customWidth="1"/>
    <col min="8" max="8" width="21.109375" style="4" customWidth="1"/>
    <col min="9" max="9" width="13.6640625" style="9" customWidth="1"/>
    <col min="10" max="10" width="48.88671875" style="4" customWidth="1"/>
    <col min="11" max="11" width="17.88671875" style="9" customWidth="1"/>
    <col min="12" max="12" width="25" style="4" customWidth="1"/>
    <col min="13" max="13" width="22" style="4" customWidth="1"/>
    <col min="14" max="14" width="20.33203125" style="4" customWidth="1"/>
    <col min="15" max="15" width="9.109375" style="4"/>
    <col min="16" max="16" width="17.88671875" style="4" customWidth="1"/>
    <col min="17" max="16384" width="9.109375" style="4"/>
  </cols>
  <sheetData>
    <row r="1" spans="3:19" x14ac:dyDescent="0.25">
      <c r="N1" s="4" t="s">
        <v>6</v>
      </c>
    </row>
    <row r="2" spans="3:19" ht="48" customHeight="1" x14ac:dyDescent="0.3">
      <c r="E2" s="50" t="s">
        <v>5</v>
      </c>
      <c r="F2" s="50"/>
      <c r="G2" s="50"/>
      <c r="H2" s="50"/>
      <c r="I2" s="50"/>
      <c r="J2" s="50"/>
      <c r="K2" s="10"/>
      <c r="L2" s="2"/>
      <c r="M2" s="2"/>
    </row>
    <row r="3" spans="3:19" ht="19.5" customHeight="1" x14ac:dyDescent="0.3">
      <c r="E3" s="2"/>
      <c r="F3" s="2"/>
      <c r="G3" s="2" t="s">
        <v>68</v>
      </c>
      <c r="H3" s="2"/>
      <c r="I3" s="10"/>
      <c r="J3" s="2"/>
      <c r="K3" s="10"/>
      <c r="L3" s="2"/>
      <c r="M3" s="2"/>
    </row>
    <row r="4" spans="3:19" ht="15" customHeight="1" x14ac:dyDescent="0.3">
      <c r="E4" s="2"/>
      <c r="F4" s="2"/>
      <c r="G4" s="2"/>
      <c r="H4" s="2"/>
      <c r="I4" s="10"/>
      <c r="J4" s="2"/>
      <c r="K4" s="10"/>
      <c r="L4" s="2"/>
      <c r="M4" s="2"/>
    </row>
    <row r="5" spans="3:19" ht="14.4" thickBot="1" x14ac:dyDescent="0.3"/>
    <row r="6" spans="3:19" ht="44.25" customHeight="1" x14ac:dyDescent="0.25">
      <c r="C6" s="57" t="s">
        <v>0</v>
      </c>
      <c r="D6" s="51" t="s">
        <v>1</v>
      </c>
      <c r="E6" s="51" t="s">
        <v>3</v>
      </c>
      <c r="F6" s="51" t="s">
        <v>9</v>
      </c>
      <c r="G6" s="51"/>
      <c r="H6" s="52"/>
      <c r="I6" s="59" t="s">
        <v>19</v>
      </c>
      <c r="J6" s="51"/>
      <c r="K6" s="53" t="s">
        <v>4</v>
      </c>
      <c r="L6" s="54"/>
      <c r="M6" s="54"/>
      <c r="N6" s="55"/>
    </row>
    <row r="7" spans="3:19" ht="84.75" customHeight="1" thickBot="1" x14ac:dyDescent="0.3">
      <c r="C7" s="58"/>
      <c r="D7" s="56"/>
      <c r="E7" s="56"/>
      <c r="F7" s="1" t="s">
        <v>10</v>
      </c>
      <c r="G7" s="1" t="s">
        <v>2</v>
      </c>
      <c r="H7" s="13" t="s">
        <v>14</v>
      </c>
      <c r="I7" s="12" t="s">
        <v>21</v>
      </c>
      <c r="J7" s="1" t="s">
        <v>13</v>
      </c>
      <c r="K7" s="11" t="s">
        <v>15</v>
      </c>
      <c r="L7" s="1" t="s">
        <v>20</v>
      </c>
      <c r="M7" s="1" t="s">
        <v>11</v>
      </c>
      <c r="N7" s="7" t="s">
        <v>12</v>
      </c>
    </row>
    <row r="8" spans="3:19" s="17" customFormat="1" ht="80.400000000000006" customHeight="1" x14ac:dyDescent="0.3">
      <c r="C8" s="28">
        <v>1</v>
      </c>
      <c r="D8" s="21" t="s">
        <v>28</v>
      </c>
      <c r="E8" s="21" t="s">
        <v>38</v>
      </c>
      <c r="F8" s="21" t="s">
        <v>40</v>
      </c>
      <c r="G8" s="21" t="s">
        <v>39</v>
      </c>
      <c r="H8" s="25"/>
      <c r="I8" s="22">
        <f>'[1]Проблематор 2023, 1 квартал'!$I$78</f>
        <v>45119</v>
      </c>
      <c r="J8" s="24" t="s">
        <v>41</v>
      </c>
      <c r="K8" s="29" t="s">
        <v>7</v>
      </c>
      <c r="L8" s="30" t="s">
        <v>17</v>
      </c>
      <c r="M8" s="30"/>
      <c r="N8" s="26"/>
      <c r="O8" s="31"/>
      <c r="P8" s="32"/>
      <c r="Q8" s="18"/>
      <c r="R8" s="18"/>
      <c r="S8" s="19"/>
    </row>
    <row r="9" spans="3:19" ht="80.400000000000006" customHeight="1" x14ac:dyDescent="0.25">
      <c r="C9" s="20">
        <v>2</v>
      </c>
      <c r="D9" s="21" t="s">
        <v>28</v>
      </c>
      <c r="E9" s="21" t="s">
        <v>29</v>
      </c>
      <c r="F9" s="21" t="s">
        <v>30</v>
      </c>
      <c r="G9" s="21" t="s">
        <v>31</v>
      </c>
      <c r="H9" s="25"/>
      <c r="I9" s="22">
        <v>45134</v>
      </c>
      <c r="J9" s="24" t="s">
        <v>32</v>
      </c>
      <c r="K9" s="24" t="s">
        <v>7</v>
      </c>
      <c r="L9" s="23" t="s">
        <v>17</v>
      </c>
      <c r="M9" s="5"/>
      <c r="N9" s="6"/>
    </row>
    <row r="10" spans="3:19" ht="80.400000000000006" customHeight="1" x14ac:dyDescent="0.25">
      <c r="C10" s="20">
        <v>3</v>
      </c>
      <c r="D10" s="21" t="s">
        <v>28</v>
      </c>
      <c r="E10" s="21" t="s">
        <v>38</v>
      </c>
      <c r="F10" s="21" t="s">
        <v>43</v>
      </c>
      <c r="G10" s="21" t="s">
        <v>42</v>
      </c>
      <c r="H10" s="25"/>
      <c r="I10" s="27">
        <v>45135</v>
      </c>
      <c r="J10" s="24" t="s">
        <v>44</v>
      </c>
      <c r="K10" s="24" t="s">
        <v>7</v>
      </c>
      <c r="L10" s="23" t="s">
        <v>17</v>
      </c>
      <c r="M10" s="5"/>
      <c r="N10" s="6"/>
    </row>
    <row r="11" spans="3:19" ht="80.400000000000006" customHeight="1" x14ac:dyDescent="0.25">
      <c r="C11" s="20">
        <v>4</v>
      </c>
      <c r="D11" s="21" t="s">
        <v>28</v>
      </c>
      <c r="E11" s="21" t="s">
        <v>38</v>
      </c>
      <c r="F11" s="21" t="s">
        <v>47</v>
      </c>
      <c r="G11" s="21" t="s">
        <v>46</v>
      </c>
      <c r="H11" s="25"/>
      <c r="I11" s="27">
        <v>45146</v>
      </c>
      <c r="J11" s="24" t="s">
        <v>45</v>
      </c>
      <c r="K11" s="24" t="s">
        <v>7</v>
      </c>
      <c r="L11" s="23" t="s">
        <v>17</v>
      </c>
      <c r="M11" s="5"/>
      <c r="N11" s="33"/>
    </row>
    <row r="12" spans="3:19" ht="93.6" x14ac:dyDescent="0.25">
      <c r="C12" s="20">
        <v>5</v>
      </c>
      <c r="D12" s="21" t="s">
        <v>28</v>
      </c>
      <c r="E12" s="21" t="s">
        <v>55</v>
      </c>
      <c r="F12" s="21" t="s">
        <v>35</v>
      </c>
      <c r="G12" s="21" t="s">
        <v>48</v>
      </c>
      <c r="H12" s="25"/>
      <c r="I12" s="22">
        <v>45166</v>
      </c>
      <c r="J12" s="23" t="s">
        <v>37</v>
      </c>
      <c r="K12" s="24" t="s">
        <v>8</v>
      </c>
      <c r="L12" s="23" t="s">
        <v>17</v>
      </c>
      <c r="M12" s="5"/>
      <c r="N12" s="26" t="s">
        <v>36</v>
      </c>
    </row>
    <row r="13" spans="3:19" ht="62.4" x14ac:dyDescent="0.25">
      <c r="C13" s="20">
        <f t="shared" ref="C13:C17" si="0">C12+1</f>
        <v>6</v>
      </c>
      <c r="D13" s="21" t="s">
        <v>28</v>
      </c>
      <c r="E13" s="21" t="s">
        <v>38</v>
      </c>
      <c r="F13" s="21" t="s">
        <v>50</v>
      </c>
      <c r="G13" s="21" t="s">
        <v>52</v>
      </c>
      <c r="H13" s="25"/>
      <c r="I13" s="22">
        <v>45191</v>
      </c>
      <c r="J13" s="24" t="s">
        <v>49</v>
      </c>
      <c r="K13" s="24" t="str">
        <f t="shared" ref="K13:L17" si="1">K11</f>
        <v>решено</v>
      </c>
      <c r="L13" s="23" t="str">
        <f t="shared" si="1"/>
        <v>нет</v>
      </c>
      <c r="M13" s="5"/>
      <c r="N13" s="6"/>
    </row>
    <row r="14" spans="3:19" ht="41.4" x14ac:dyDescent="0.25">
      <c r="C14" s="20">
        <f t="shared" si="0"/>
        <v>7</v>
      </c>
      <c r="D14" s="21" t="s">
        <v>28</v>
      </c>
      <c r="E14" s="43" t="s">
        <v>56</v>
      </c>
      <c r="F14" s="6" t="s">
        <v>51</v>
      </c>
      <c r="G14" s="37" t="s">
        <v>53</v>
      </c>
      <c r="H14" s="42"/>
      <c r="I14" s="44">
        <v>45194</v>
      </c>
      <c r="J14" s="37" t="s">
        <v>54</v>
      </c>
      <c r="K14" s="24" t="s">
        <v>7</v>
      </c>
      <c r="L14" s="23" t="str">
        <f t="shared" si="1"/>
        <v>нет</v>
      </c>
      <c r="M14" s="6"/>
      <c r="N14" s="6"/>
    </row>
    <row r="15" spans="3:19" ht="62.4" x14ac:dyDescent="0.25">
      <c r="C15" s="45">
        <f t="shared" si="0"/>
        <v>8</v>
      </c>
      <c r="D15" s="46" t="s">
        <v>28</v>
      </c>
      <c r="E15" s="47" t="s">
        <v>57</v>
      </c>
      <c r="F15" s="34" t="s">
        <v>58</v>
      </c>
      <c r="G15" s="34" t="s">
        <v>59</v>
      </c>
      <c r="H15" s="41"/>
      <c r="I15" s="35">
        <v>45195</v>
      </c>
      <c r="J15" s="36" t="s">
        <v>49</v>
      </c>
      <c r="K15" s="36" t="str">
        <f t="shared" si="1"/>
        <v>решено</v>
      </c>
      <c r="L15" s="38" t="str">
        <f t="shared" si="1"/>
        <v>нет</v>
      </c>
      <c r="M15" s="6"/>
      <c r="N15" s="6"/>
    </row>
    <row r="16" spans="3:19" ht="63.6" customHeight="1" x14ac:dyDescent="0.25">
      <c r="C16" s="45">
        <f t="shared" si="0"/>
        <v>9</v>
      </c>
      <c r="D16" s="46" t="s">
        <v>28</v>
      </c>
      <c r="E16" s="46" t="s">
        <v>60</v>
      </c>
      <c r="F16" s="21" t="s">
        <v>61</v>
      </c>
      <c r="G16" s="21" t="s">
        <v>62</v>
      </c>
      <c r="H16" s="25"/>
      <c r="I16" s="22">
        <v>45196</v>
      </c>
      <c r="J16" s="24" t="s">
        <v>63</v>
      </c>
      <c r="K16" s="24" t="s">
        <v>7</v>
      </c>
      <c r="L16" s="38" t="s">
        <v>17</v>
      </c>
      <c r="M16" s="6"/>
      <c r="N16" s="6"/>
    </row>
    <row r="17" spans="3:14" ht="59.4" customHeight="1" x14ac:dyDescent="0.25">
      <c r="C17" s="45">
        <f t="shared" si="0"/>
        <v>10</v>
      </c>
      <c r="D17" s="46" t="s">
        <v>28</v>
      </c>
      <c r="E17" s="46" t="s">
        <v>64</v>
      </c>
      <c r="F17" s="21" t="s">
        <v>65</v>
      </c>
      <c r="G17" s="21" t="s">
        <v>66</v>
      </c>
      <c r="H17" s="25"/>
      <c r="I17" s="22">
        <v>45198</v>
      </c>
      <c r="J17" s="24" t="s">
        <v>67</v>
      </c>
      <c r="K17" s="24" t="str">
        <f t="shared" si="1"/>
        <v>решено</v>
      </c>
      <c r="L17" s="38" t="str">
        <f t="shared" si="1"/>
        <v>нет</v>
      </c>
      <c r="M17" s="6"/>
      <c r="N17" s="6"/>
    </row>
    <row r="18" spans="3:14" ht="15.6" x14ac:dyDescent="0.25">
      <c r="C18" s="39"/>
      <c r="D18" s="40"/>
    </row>
    <row r="19" spans="3:14" x14ac:dyDescent="0.25">
      <c r="D19" s="4" t="s">
        <v>18</v>
      </c>
      <c r="E19" s="4" t="s">
        <v>33</v>
      </c>
    </row>
    <row r="20" spans="3:14" x14ac:dyDescent="0.25">
      <c r="D20" s="4" t="s">
        <v>34</v>
      </c>
    </row>
    <row r="353" spans="4:5" x14ac:dyDescent="0.25">
      <c r="D353" s="8" t="s">
        <v>7</v>
      </c>
      <c r="E353" s="14" t="s">
        <v>16</v>
      </c>
    </row>
    <row r="354" spans="4:5" x14ac:dyDescent="0.25">
      <c r="D354" s="8" t="s">
        <v>8</v>
      </c>
      <c r="E354" s="14" t="s">
        <v>17</v>
      </c>
    </row>
  </sheetData>
  <sheetProtection formatCells="0" formatColumns="0" formatRows="0" selectLockedCells="1" selectUnlockedCells="1"/>
  <mergeCells count="7">
    <mergeCell ref="E2:J2"/>
    <mergeCell ref="F6:H6"/>
    <mergeCell ref="K6:N6"/>
    <mergeCell ref="D6:D7"/>
    <mergeCell ref="C6:C7"/>
    <mergeCell ref="E6:E7"/>
    <mergeCell ref="I6:J6"/>
  </mergeCells>
  <dataValidations count="2">
    <dataValidation type="list" allowBlank="1" showInputMessage="1" showErrorMessage="1" sqref="K8">
      <formula1>$D$353:$D$354</formula1>
    </dataValidation>
    <dataValidation type="list" allowBlank="1" showInputMessage="1" showErrorMessage="1" sqref="L8">
      <formula1>$E$353:$E$354</formula1>
    </dataValidation>
  </dataValidations>
  <pageMargins left="0.7" right="0.7" top="0.75" bottom="0.75" header="0.3" footer="0.3"/>
  <pageSetup paperSize="9" scale="4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Проблематор 2023, 3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admin</cp:lastModifiedBy>
  <cp:lastPrinted>2023-10-17T03:30:18Z</cp:lastPrinted>
  <dcterms:created xsi:type="dcterms:W3CDTF">2021-11-18T11:22:18Z</dcterms:created>
  <dcterms:modified xsi:type="dcterms:W3CDTF">2023-11-14T06:17:41Z</dcterms:modified>
</cp:coreProperties>
</file>